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dongjinagency001-my.sharepoint.com/personal/saki_tsukada_dongjinagency_jp/Documents/ドキュメント/ダウンロード/"/>
    </mc:Choice>
  </mc:AlternateContent>
  <xr:revisionPtr revIDLastSave="2691" documentId="8_{457D2BCA-3A5B-4595-9A4B-13D9334BDC19}" xr6:coauthVersionLast="47" xr6:coauthVersionMax="47" xr10:uidLastSave="{879D3BA0-65D9-4638-A75C-1FBCFE964383}"/>
  <bookViews>
    <workbookView xWindow="-120" yWindow="-120" windowWidth="29040" windowHeight="15720" xr2:uid="{EEF6E7E8-F58F-4276-BE72-A5EEEC7C427C}"/>
  </bookViews>
  <sheets>
    <sheet name="KEIHIN" sheetId="1" r:id="rId1"/>
    <sheet name="HANSHIN" sheetId="2" r:id="rId2"/>
    <sheet name="KANMON"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8" i="3" l="1"/>
  <c r="R48" i="3" s="1"/>
  <c r="S48" i="3" s="1"/>
  <c r="T48" i="3" s="1"/>
  <c r="P48" i="3"/>
  <c r="E37" i="3"/>
  <c r="E41" i="3" s="1"/>
  <c r="E36" i="3"/>
  <c r="E40" i="3" s="1"/>
  <c r="J35" i="3"/>
  <c r="H34" i="3"/>
  <c r="I33" i="3"/>
  <c r="G33" i="3" s="1"/>
  <c r="K33" i="3" s="1"/>
  <c r="I27" i="3"/>
  <c r="K27" i="3" s="1"/>
  <c r="H27" i="3"/>
  <c r="E27" i="3"/>
  <c r="E25" i="3"/>
  <c r="G25" i="3" s="1"/>
  <c r="E24" i="3"/>
  <c r="I24" i="3" s="1"/>
  <c r="G24" i="3" s="1"/>
  <c r="K24" i="3" s="1"/>
  <c r="E15" i="3"/>
  <c r="F32" i="2"/>
  <c r="F35" i="2" s="1"/>
  <c r="F30" i="2"/>
  <c r="F31" i="2" s="1"/>
  <c r="H29" i="2"/>
  <c r="I29" i="2" s="1"/>
  <c r="G29" i="2"/>
  <c r="F16" i="2"/>
  <c r="F19" i="2" s="1"/>
  <c r="F22" i="2" s="1"/>
  <c r="F14" i="2"/>
  <c r="F17" i="2" s="1"/>
  <c r="F20" i="2" s="1"/>
  <c r="F23" i="2" s="1"/>
  <c r="G13" i="2"/>
  <c r="H13" i="2" s="1"/>
  <c r="I13" i="2" s="1"/>
  <c r="E32" i="1"/>
  <c r="E34" i="1" s="1"/>
  <c r="E31" i="1"/>
  <c r="G31" i="1" s="1"/>
  <c r="H31" i="1" s="1"/>
  <c r="I31" i="1" s="1"/>
  <c r="J31" i="1" s="1"/>
  <c r="E30" i="1"/>
  <c r="G30" i="1" s="1"/>
  <c r="H30" i="1" s="1"/>
  <c r="I30" i="1" s="1"/>
  <c r="J30" i="1" s="1"/>
  <c r="G29" i="1"/>
  <c r="H29" i="1" s="1"/>
  <c r="F17" i="1"/>
  <c r="E15" i="1"/>
  <c r="E18" i="1" s="1"/>
  <c r="E14" i="1"/>
  <c r="E13" i="1"/>
  <c r="E45" i="3" l="1"/>
  <c r="I41" i="3"/>
  <c r="G41" i="3" s="1"/>
  <c r="K41" i="3" s="1"/>
  <c r="I40" i="3"/>
  <c r="E44" i="3"/>
  <c r="I36" i="3"/>
  <c r="E39" i="3"/>
  <c r="I37" i="3"/>
  <c r="G37" i="3" s="1"/>
  <c r="K37" i="3" s="1"/>
  <c r="E38" i="3"/>
  <c r="F25" i="3"/>
  <c r="I25" i="3"/>
  <c r="J25" i="3" s="1"/>
  <c r="E26" i="3"/>
  <c r="G26" i="3" s="1"/>
  <c r="K25" i="3"/>
  <c r="G27" i="3"/>
  <c r="G31" i="2"/>
  <c r="H31" i="2" s="1"/>
  <c r="I31" i="2" s="1"/>
  <c r="F34" i="2"/>
  <c r="F38" i="2"/>
  <c r="G38" i="2" s="1"/>
  <c r="H38" i="2" s="1"/>
  <c r="I38" i="2" s="1"/>
  <c r="G35" i="2"/>
  <c r="H35" i="2" s="1"/>
  <c r="I35" i="2" s="1"/>
  <c r="G32" i="2"/>
  <c r="H32" i="2" s="1"/>
  <c r="I32" i="2" s="1"/>
  <c r="F33" i="2"/>
  <c r="G30" i="2"/>
  <c r="H30" i="2" s="1"/>
  <c r="I30" i="2" s="1"/>
  <c r="F15" i="2"/>
  <c r="F18" i="2" s="1"/>
  <c r="F21" i="2" s="1"/>
  <c r="F24" i="2" s="1"/>
  <c r="F34" i="1"/>
  <c r="G34" i="1"/>
  <c r="G32" i="1"/>
  <c r="E35" i="1"/>
  <c r="E33" i="1"/>
  <c r="G33" i="1" s="1"/>
  <c r="H33" i="1" s="1"/>
  <c r="I33" i="1" s="1"/>
  <c r="J33" i="1" s="1"/>
  <c r="I29" i="1"/>
  <c r="J29" i="1" s="1"/>
  <c r="E21" i="1"/>
  <c r="E20" i="1"/>
  <c r="E19" i="1"/>
  <c r="E16" i="1"/>
  <c r="E17" i="1"/>
  <c r="K40" i="3" l="1"/>
  <c r="H40" i="3"/>
  <c r="G40" i="3"/>
  <c r="E46" i="3"/>
  <c r="I45" i="3"/>
  <c r="G45" i="3" s="1"/>
  <c r="K45" i="3" s="1"/>
  <c r="E47" i="3"/>
  <c r="G47" i="3" s="1"/>
  <c r="I38" i="3"/>
  <c r="J38" i="3" s="1"/>
  <c r="G38" i="3"/>
  <c r="F38" i="3"/>
  <c r="E42" i="3"/>
  <c r="K38" i="3"/>
  <c r="E43" i="3"/>
  <c r="G43" i="3" s="1"/>
  <c r="G39" i="3"/>
  <c r="G36" i="3"/>
  <c r="K36" i="3"/>
  <c r="H36" i="3"/>
  <c r="E48" i="3"/>
  <c r="I48" i="3" s="1"/>
  <c r="I44" i="3"/>
  <c r="K26" i="3"/>
  <c r="J26" i="3"/>
  <c r="G34" i="2"/>
  <c r="H34" i="2" s="1"/>
  <c r="I34" i="2" s="1"/>
  <c r="F37" i="2"/>
  <c r="G33" i="2"/>
  <c r="H33" i="2" s="1"/>
  <c r="I33" i="2" s="1"/>
  <c r="F36" i="2"/>
  <c r="I34" i="1"/>
  <c r="J34" i="1" s="1"/>
  <c r="H34" i="1"/>
  <c r="E36" i="1"/>
  <c r="G36" i="1" s="1"/>
  <c r="H36" i="1" s="1"/>
  <c r="I36" i="1" s="1"/>
  <c r="J36" i="1" s="1"/>
  <c r="E38" i="1"/>
  <c r="G35" i="1"/>
  <c r="E37" i="1"/>
  <c r="I32" i="1"/>
  <c r="J32" i="1" s="1"/>
  <c r="H32" i="1"/>
  <c r="E23" i="1"/>
  <c r="E22" i="1"/>
  <c r="K39" i="3" l="1"/>
  <c r="J39" i="3"/>
  <c r="K43" i="3"/>
  <c r="J43" i="3"/>
  <c r="K42" i="3"/>
  <c r="I42" i="3"/>
  <c r="G42" i="3"/>
  <c r="H42" i="3" s="1"/>
  <c r="K44" i="3"/>
  <c r="H44" i="3"/>
  <c r="G44" i="3"/>
  <c r="K47" i="3"/>
  <c r="J47" i="3"/>
  <c r="K48" i="3"/>
  <c r="H48" i="3"/>
  <c r="G48" i="3"/>
  <c r="G46" i="3"/>
  <c r="F46" i="3"/>
  <c r="K46" i="3"/>
  <c r="I46" i="3"/>
  <c r="J46" i="3" s="1"/>
  <c r="G36" i="2"/>
  <c r="H36" i="2" s="1"/>
  <c r="I36" i="2" s="1"/>
  <c r="F39" i="2"/>
  <c r="G39" i="2" s="1"/>
  <c r="H39" i="2" s="1"/>
  <c r="I39" i="2" s="1"/>
  <c r="G37" i="2"/>
  <c r="H37" i="2" s="1"/>
  <c r="I37" i="2" s="1"/>
  <c r="F40" i="2"/>
  <c r="G40" i="2" s="1"/>
  <c r="H40" i="2" s="1"/>
  <c r="I40" i="2" s="1"/>
  <c r="G37" i="1"/>
  <c r="F37" i="1"/>
  <c r="I35" i="1"/>
  <c r="J35" i="1" s="1"/>
  <c r="H35" i="1"/>
  <c r="G38" i="1"/>
  <c r="E40" i="1"/>
  <c r="E39" i="1"/>
  <c r="G39" i="1" s="1"/>
  <c r="H39" i="1" s="1"/>
  <c r="I39" i="1" s="1"/>
  <c r="J39" i="1" s="1"/>
  <c r="I37" i="1" l="1"/>
  <c r="J37" i="1" s="1"/>
  <c r="H37" i="1"/>
  <c r="G40" i="1"/>
  <c r="F40" i="1"/>
  <c r="I38" i="1"/>
  <c r="J38" i="1" s="1"/>
  <c r="H38" i="1"/>
  <c r="E16" i="3"/>
  <c r="E19" i="3"/>
  <c r="E23" i="3" s="1"/>
  <c r="F20" i="1"/>
  <c r="I40" i="1" l="1"/>
  <c r="J40" i="1" s="1"/>
  <c r="H40" i="1"/>
  <c r="E20" i="3"/>
  <c r="E18" i="3"/>
  <c r="E22" i="3" s="1"/>
  <c r="E17" i="3"/>
  <c r="E21" i="3" s="1"/>
  <c r="F23" i="1" l="1"/>
  <c r="G14" i="1"/>
  <c r="H14" i="1" s="1"/>
  <c r="I14" i="1" s="1"/>
  <c r="J14" i="1" s="1"/>
  <c r="Q33" i="3" l="1"/>
  <c r="R33" i="3" s="1"/>
  <c r="S33" i="3" s="1"/>
  <c r="T33" i="3" s="1"/>
  <c r="P37" i="3"/>
  <c r="I23" i="3" l="1"/>
  <c r="I19" i="3"/>
  <c r="I15" i="3"/>
  <c r="G15" i="3" s="1"/>
  <c r="K21" i="3" l="1"/>
  <c r="I21" i="3"/>
  <c r="G21" i="3"/>
  <c r="H21" i="3" s="1"/>
  <c r="G19" i="3"/>
  <c r="K19" i="3"/>
  <c r="H19" i="3"/>
  <c r="G23" i="3"/>
  <c r="K23" i="3"/>
  <c r="H23" i="3"/>
  <c r="H15" i="3"/>
  <c r="K15" i="3"/>
  <c r="J14" i="3"/>
  <c r="F17" i="3"/>
  <c r="G17" i="3"/>
  <c r="I17" i="3"/>
  <c r="J17" i="3" s="1"/>
  <c r="K17" i="3"/>
  <c r="I12" i="3"/>
  <c r="G12" i="3" s="1"/>
  <c r="K12" i="3" s="1"/>
  <c r="H13" i="3"/>
  <c r="I16" i="3" l="1"/>
  <c r="G16" i="3" s="1"/>
  <c r="K16" i="3" s="1"/>
  <c r="I20" i="3"/>
  <c r="G20" i="3" s="1"/>
  <c r="K20" i="3" s="1"/>
  <c r="G18" i="3"/>
  <c r="K18" i="3" s="1"/>
  <c r="G22" i="3"/>
  <c r="G21" i="1"/>
  <c r="G22" i="1"/>
  <c r="H22" i="1" s="1"/>
  <c r="I22" i="1" s="1"/>
  <c r="J22" i="1" s="1"/>
  <c r="J18" i="3" l="1"/>
  <c r="K22" i="3"/>
  <c r="J22" i="3"/>
  <c r="I21" i="1"/>
  <c r="J21" i="1" s="1"/>
  <c r="H21" i="1"/>
  <c r="G23" i="1"/>
  <c r="I23" i="1" l="1"/>
  <c r="J23" i="1" s="1"/>
  <c r="H23" i="1"/>
  <c r="Q37" i="3"/>
  <c r="R37" i="3" s="1"/>
  <c r="S37" i="3" s="1"/>
  <c r="T37" i="3" s="1"/>
  <c r="G14" i="2"/>
  <c r="H14" i="2" s="1"/>
  <c r="I14" i="2" s="1"/>
  <c r="G18" i="2" l="1"/>
  <c r="H18" i="2" s="1"/>
  <c r="I18" i="2" s="1"/>
  <c r="G22" i="2"/>
  <c r="H22" i="2" s="1"/>
  <c r="I22" i="2" s="1"/>
  <c r="G19" i="2"/>
  <c r="H19" i="2" s="1"/>
  <c r="I19" i="2" s="1"/>
  <c r="G16" i="2"/>
  <c r="H16" i="2" s="1"/>
  <c r="I16" i="2" s="1"/>
  <c r="G15" i="2"/>
  <c r="H15" i="2" s="1"/>
  <c r="I15" i="2" s="1"/>
  <c r="G17" i="2" l="1"/>
  <c r="H17" i="2" s="1"/>
  <c r="I17" i="2" s="1"/>
  <c r="G21" i="2"/>
  <c r="H21" i="2" s="1"/>
  <c r="I21" i="2" s="1"/>
  <c r="G24" i="2"/>
  <c r="H24" i="2" s="1"/>
  <c r="I24" i="2" s="1"/>
  <c r="G20" i="2" l="1"/>
  <c r="H20" i="2" s="1"/>
  <c r="I20" i="2" s="1"/>
  <c r="G23" i="2"/>
  <c r="H23" i="2" s="1"/>
  <c r="I23" i="2" s="1"/>
  <c r="G20" i="1" l="1"/>
  <c r="I20" i="1" s="1"/>
  <c r="J20" i="1" s="1"/>
  <c r="G19" i="1"/>
  <c r="H19" i="1" s="1"/>
  <c r="I19" i="1" s="1"/>
  <c r="J19" i="1" s="1"/>
  <c r="G18" i="1"/>
  <c r="I18" i="1" s="1"/>
  <c r="J18" i="1" s="1"/>
  <c r="G17" i="1"/>
  <c r="I17" i="1" s="1"/>
  <c r="J17" i="1" s="1"/>
  <c r="G16" i="1"/>
  <c r="H16" i="1" s="1"/>
  <c r="I16" i="1" s="1"/>
  <c r="J16" i="1" s="1"/>
  <c r="G15" i="1"/>
  <c r="I15" i="1" s="1"/>
  <c r="J15" i="1" s="1"/>
  <c r="G13" i="1"/>
  <c r="H13" i="1" s="1"/>
  <c r="I13" i="1" s="1"/>
  <c r="J13" i="1" s="1"/>
  <c r="G12" i="1"/>
  <c r="I12" i="1" s="1"/>
  <c r="J12" i="1" s="1"/>
  <c r="H17" i="1" l="1"/>
  <c r="H18" i="1"/>
  <c r="H15" i="1"/>
  <c r="H12" i="1"/>
  <c r="H20" i="1"/>
  <c r="N14" i="2" l="1"/>
  <c r="N17" i="2" s="1"/>
  <c r="N20" i="2" s="1"/>
  <c r="N23" i="2" s="1"/>
  <c r="Q13" i="2"/>
  <c r="P13" i="2"/>
  <c r="P14" i="2" s="1"/>
  <c r="O13" i="2"/>
  <c r="O14" i="2" s="1"/>
  <c r="O17" i="2" s="1"/>
  <c r="O20" i="2" s="1"/>
  <c r="O23" i="2" s="1"/>
  <c r="Q14" i="2" l="1"/>
  <c r="P17" i="2"/>
  <c r="P20" i="2" l="1"/>
  <c r="P23" i="2" s="1"/>
  <c r="Q17" i="2"/>
  <c r="Q20" i="2" s="1"/>
  <c r="Q23" i="2" s="1"/>
  <c r="O13" i="1" l="1"/>
  <c r="T2" i="3" l="1"/>
  <c r="V2" i="2"/>
  <c r="W2" i="1"/>
  <c r="S12" i="3" l="1"/>
  <c r="R12" i="3"/>
  <c r="Q12" i="3"/>
  <c r="R12" i="1"/>
  <c r="Q12" i="1"/>
  <c r="Q13" i="1" s="1"/>
  <c r="R13" i="1" s="1"/>
  <c r="P12" i="1"/>
  <c r="P13" i="1" s="1"/>
  <c r="P15" i="3" l="1"/>
  <c r="P19" i="3" s="1"/>
  <c r="P23" i="3" s="1"/>
  <c r="P27" i="3" s="1"/>
  <c r="Q15" i="3"/>
  <c r="R15" i="3" l="1"/>
  <c r="S15" i="3" s="1"/>
  <c r="Q19" i="3" l="1"/>
  <c r="Q23" i="3" s="1"/>
  <c r="Q27" i="3" s="1"/>
  <c r="R19" i="3"/>
  <c r="R23" i="3" l="1"/>
  <c r="R27" i="3" s="1"/>
  <c r="S19" i="3"/>
  <c r="S23" i="3" s="1"/>
  <c r="S27" i="3" s="1"/>
  <c r="Q16" i="1" l="1"/>
  <c r="P16" i="1"/>
  <c r="P19" i="1" s="1"/>
  <c r="P22" i="1" s="1"/>
  <c r="O16" i="1"/>
  <c r="O19" i="1" s="1"/>
  <c r="O22" i="1" s="1"/>
  <c r="Q19" i="1" l="1"/>
  <c r="Q22" i="1" s="1"/>
  <c r="R16" i="1"/>
  <c r="R19" i="1" s="1"/>
  <c r="R22" i="1" s="1"/>
</calcChain>
</file>

<file path=xl/sharedStrings.xml><?xml version="1.0" encoding="utf-8"?>
<sst xmlns="http://schemas.openxmlformats.org/spreadsheetml/2006/main" count="576" uniqueCount="142">
  <si>
    <r>
      <t xml:space="preserve">       </t>
    </r>
    <r>
      <rPr>
        <b/>
        <i/>
        <sz val="16"/>
        <rFont val="ＭＳ Ｐ明朝"/>
        <family val="1"/>
        <charset val="128"/>
      </rPr>
      <t/>
    </r>
    <phoneticPr fontId="1"/>
  </si>
  <si>
    <t>DONGJIN SHIPPING CO., LTD.</t>
    <phoneticPr fontId="1"/>
  </si>
  <si>
    <r>
      <rPr>
        <sz val="16"/>
        <rFont val="Times New Roman"/>
        <family val="1"/>
      </rPr>
      <t xml:space="preserve">             </t>
    </r>
    <r>
      <rPr>
        <sz val="18"/>
        <rFont val="Times New Roman"/>
        <family val="1"/>
      </rPr>
      <t/>
    </r>
    <phoneticPr fontId="1"/>
  </si>
  <si>
    <t>JAPAN-S.E.ASIA VESSEL SCHEDULE</t>
    <phoneticPr fontId="1"/>
  </si>
  <si>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0"/>
  </si>
  <si>
    <t>☆本スケジュールは天候やその他事情により予告なく変更される場合が御座います。</t>
    <rPh sb="24" eb="26">
      <t>ヘンコウ</t>
    </rPh>
    <phoneticPr fontId="20"/>
  </si>
  <si>
    <t>URL: http://www.dongjinagency.jp/</t>
    <phoneticPr fontId="1"/>
  </si>
  <si>
    <t>※印の本船は遅れが生じております。　</t>
  </si>
  <si>
    <t>※ホームページ内→『SERVICE』→『動静・為替情報』</t>
    <rPh sb="7" eb="8">
      <t>ナイ</t>
    </rPh>
    <rPh sb="20" eb="22">
      <t>ドウセイ</t>
    </rPh>
    <rPh sb="23" eb="25">
      <t>カワセ</t>
    </rPh>
    <rPh sb="25" eb="27">
      <t>ジョウホウ</t>
    </rPh>
    <phoneticPr fontId="20"/>
  </si>
  <si>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
  </si>
  <si>
    <t>VESSEL NAME</t>
    <phoneticPr fontId="1"/>
  </si>
  <si>
    <t>VOY.</t>
    <phoneticPr fontId="1"/>
  </si>
  <si>
    <t>BUSAN</t>
    <phoneticPr fontId="20"/>
  </si>
  <si>
    <t>SHIMIZU</t>
    <phoneticPr fontId="1"/>
  </si>
  <si>
    <t>TOKYO</t>
    <phoneticPr fontId="20"/>
  </si>
  <si>
    <t>YOKOHAMA</t>
    <phoneticPr fontId="20"/>
  </si>
  <si>
    <t>NAGOYA</t>
    <phoneticPr fontId="20"/>
  </si>
  <si>
    <t>2ND VSL</t>
    <phoneticPr fontId="1"/>
  </si>
  <si>
    <t>VOY</t>
    <phoneticPr fontId="1"/>
  </si>
  <si>
    <t>BUSAN</t>
    <phoneticPr fontId="1"/>
  </si>
  <si>
    <t>HONGKONG</t>
    <phoneticPr fontId="1"/>
  </si>
  <si>
    <t>HOCHIMINH</t>
    <phoneticPr fontId="1"/>
  </si>
  <si>
    <t>LAEMCHABANG</t>
    <phoneticPr fontId="1"/>
  </si>
  <si>
    <t>BANGKOK</t>
    <phoneticPr fontId="1"/>
  </si>
  <si>
    <t>N</t>
    <phoneticPr fontId="20"/>
  </si>
  <si>
    <t>-</t>
    <phoneticPr fontId="20"/>
  </si>
  <si>
    <t>S</t>
  </si>
  <si>
    <t>PEGASUS PETA</t>
  </si>
  <si>
    <t>W</t>
    <phoneticPr fontId="1"/>
  </si>
  <si>
    <t>N</t>
    <phoneticPr fontId="1"/>
  </si>
  <si>
    <t>S</t>
    <phoneticPr fontId="1"/>
  </si>
  <si>
    <t>★</t>
    <phoneticPr fontId="20"/>
  </si>
  <si>
    <t>HAIPHONG</t>
    <phoneticPr fontId="1"/>
  </si>
  <si>
    <t>SHEKOU</t>
    <phoneticPr fontId="1"/>
  </si>
  <si>
    <t>INCHEON</t>
    <phoneticPr fontId="1"/>
  </si>
  <si>
    <t>ULSAN</t>
    <phoneticPr fontId="1"/>
  </si>
  <si>
    <t>NOW UNDER DRYDOCKING, NO SERVICE ON THIS ROUTE</t>
    <phoneticPr fontId="1"/>
  </si>
  <si>
    <t>東進エージェンシー株式会社（日本総代理店）</t>
    <rPh sb="0" eb="2">
      <t>トウシン</t>
    </rPh>
    <rPh sb="9" eb="13">
      <t>カブシキガイシャ</t>
    </rPh>
    <rPh sb="14" eb="16">
      <t>ニホン</t>
    </rPh>
    <rPh sb="16" eb="20">
      <t>ソウダイリテン</t>
    </rPh>
    <phoneticPr fontId="1"/>
  </si>
  <si>
    <t>東京本社</t>
    <rPh sb="0" eb="2">
      <t>トウキョウ</t>
    </rPh>
    <rPh sb="2" eb="4">
      <t>ホンシャ</t>
    </rPh>
    <phoneticPr fontId="20"/>
  </si>
  <si>
    <t>大阪支店</t>
    <rPh sb="0" eb="2">
      <t>オオサカ</t>
    </rPh>
    <rPh sb="2" eb="4">
      <t>シテン</t>
    </rPh>
    <phoneticPr fontId="20"/>
  </si>
  <si>
    <t>東京都港区浜松町1-10-17　KOYO BUILDING 9階</t>
    <rPh sb="0" eb="3">
      <t>トウキョウト</t>
    </rPh>
    <rPh sb="3" eb="5">
      <t>ミナトク</t>
    </rPh>
    <rPh sb="5" eb="8">
      <t>ハママツチョウ</t>
    </rPh>
    <rPh sb="31" eb="32">
      <t>カイ</t>
    </rPh>
    <phoneticPr fontId="20"/>
  </si>
  <si>
    <t>大阪市中央区南本町3-6-6　船場エコービル</t>
    <rPh sb="0" eb="2">
      <t>オオサカ</t>
    </rPh>
    <rPh sb="2" eb="3">
      <t>シ</t>
    </rPh>
    <rPh sb="3" eb="6">
      <t>チュウオウク</t>
    </rPh>
    <rPh sb="6" eb="7">
      <t>ミナミ</t>
    </rPh>
    <rPh sb="7" eb="9">
      <t>ホンチョウ</t>
    </rPh>
    <rPh sb="15" eb="17">
      <t>センバ</t>
    </rPh>
    <phoneticPr fontId="20"/>
  </si>
  <si>
    <t>【TEL】 06-6120-2100</t>
    <phoneticPr fontId="1"/>
  </si>
  <si>
    <t>【営業部(CS・輸出入・B/L)】TEL: 03-6778-1801  FAX: 03-6778-1821</t>
    <rPh sb="1" eb="4">
      <t>エイギョウブ</t>
    </rPh>
    <phoneticPr fontId="1"/>
  </si>
  <si>
    <t>【FAX】 06-6120-2098</t>
    <phoneticPr fontId="1"/>
  </si>
  <si>
    <t>【運航部】TEL: 03-6778-1802  FAX: 03-6778-1821</t>
    <rPh sb="1" eb="4">
      <t>ウンコウブ</t>
    </rPh>
    <phoneticPr fontId="1"/>
  </si>
  <si>
    <t>【管理部】TEL: 03-6778-1803  FAX: 03-6778-1822</t>
    <rPh sb="1" eb="3">
      <t>カンリ</t>
    </rPh>
    <rPh sb="3" eb="4">
      <t>ブ</t>
    </rPh>
    <phoneticPr fontId="1"/>
  </si>
  <si>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</si>
  <si>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t>VESSEL NAME</t>
  </si>
  <si>
    <t>OSAKA</t>
    <phoneticPr fontId="20"/>
  </si>
  <si>
    <t>KOBE</t>
    <phoneticPr fontId="20"/>
  </si>
  <si>
    <t>W</t>
    <phoneticPr fontId="20"/>
  </si>
  <si>
    <t>DONGJIN FORTUNE</t>
    <phoneticPr fontId="20"/>
  </si>
  <si>
    <t>大阪支店</t>
  </si>
  <si>
    <t>大阪市中央区南本町3-6-6　船場エコービル</t>
  </si>
  <si>
    <t>【TEL】 06-6120-2100</t>
  </si>
  <si>
    <t>【FAX】 06-6120-2098</t>
  </si>
  <si>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
  </si>
  <si>
    <t xml:space="preserve">BUSAN </t>
    <phoneticPr fontId="20"/>
  </si>
  <si>
    <t>BUSAN NEW</t>
    <phoneticPr fontId="1"/>
  </si>
  <si>
    <t>HAKATA</t>
    <phoneticPr fontId="20"/>
  </si>
  <si>
    <t>TOKUYAMA</t>
    <phoneticPr fontId="20"/>
  </si>
  <si>
    <t>MOJI</t>
    <phoneticPr fontId="20"/>
  </si>
  <si>
    <t>HIBIKI</t>
    <phoneticPr fontId="1"/>
  </si>
  <si>
    <t>HAKATA EXPRESS</t>
    <phoneticPr fontId="20"/>
  </si>
  <si>
    <t>-</t>
  </si>
  <si>
    <t>DONGJIN FIDES</t>
    <phoneticPr fontId="20"/>
  </si>
  <si>
    <t>DONGJIN ENTERPRISE</t>
    <phoneticPr fontId="20"/>
  </si>
  <si>
    <t>-</t>
    <phoneticPr fontId="1"/>
  </si>
  <si>
    <t>XIAMEN</t>
    <phoneticPr fontId="1"/>
  </si>
  <si>
    <t>KWANGYANG</t>
    <phoneticPr fontId="1"/>
  </si>
  <si>
    <t>PEGASUS DREAM</t>
    <phoneticPr fontId="1"/>
  </si>
  <si>
    <t>東進エージェンシー株式会社（日本総代理店）</t>
  </si>
  <si>
    <t>HONOR GLORY</t>
    <phoneticPr fontId="20"/>
  </si>
  <si>
    <t>HEUNG-A AKITA</t>
    <phoneticPr fontId="20"/>
  </si>
  <si>
    <t>HONOR OCEAN</t>
    <phoneticPr fontId="20"/>
  </si>
  <si>
    <t>PANCON BRIDGE</t>
  </si>
  <si>
    <t>SKIP</t>
    <phoneticPr fontId="20"/>
  </si>
  <si>
    <t>2614</t>
    <phoneticPr fontId="20"/>
  </si>
  <si>
    <t>2615</t>
    <phoneticPr fontId="20"/>
  </si>
  <si>
    <t>HONOR GLORY</t>
  </si>
  <si>
    <t>2616</t>
    <phoneticPr fontId="20"/>
  </si>
  <si>
    <t>2610</t>
    <phoneticPr fontId="20"/>
  </si>
  <si>
    <t>2611</t>
    <phoneticPr fontId="20"/>
  </si>
  <si>
    <t>2617</t>
    <phoneticPr fontId="20"/>
  </si>
  <si>
    <t>0182</t>
    <phoneticPr fontId="20"/>
  </si>
  <si>
    <t>1050</t>
    <phoneticPr fontId="20"/>
  </si>
  <si>
    <t>2612</t>
    <phoneticPr fontId="20"/>
  </si>
  <si>
    <t>1051</t>
    <phoneticPr fontId="20"/>
  </si>
  <si>
    <t>2635</t>
    <phoneticPr fontId="20"/>
  </si>
  <si>
    <t>0700</t>
    <phoneticPr fontId="20"/>
  </si>
  <si>
    <t>0295</t>
    <phoneticPr fontId="20"/>
  </si>
  <si>
    <t>0701</t>
    <phoneticPr fontId="20"/>
  </si>
  <si>
    <t>5/9-10</t>
  </si>
  <si>
    <t>SAWASDEE SUNRISE</t>
    <phoneticPr fontId="20"/>
  </si>
  <si>
    <t>5/16-17</t>
  </si>
  <si>
    <t>☆</t>
    <phoneticPr fontId="20"/>
  </si>
  <si>
    <t>☆遅延回復の為SHIMIZU SKIP</t>
    <rPh sb="1" eb="5">
      <t>チエンカイフク</t>
    </rPh>
    <rPh sb="6" eb="7">
      <t>タメ</t>
    </rPh>
    <phoneticPr fontId="20"/>
  </si>
  <si>
    <t>2618</t>
    <phoneticPr fontId="20"/>
  </si>
  <si>
    <t>PREMIER</t>
  </si>
  <si>
    <t>2603</t>
    <phoneticPr fontId="20"/>
  </si>
  <si>
    <t>0183</t>
    <phoneticPr fontId="20"/>
  </si>
  <si>
    <t>2613</t>
    <phoneticPr fontId="20"/>
  </si>
  <si>
    <t>1052</t>
    <phoneticPr fontId="20"/>
  </si>
  <si>
    <t>2637</t>
    <phoneticPr fontId="20"/>
  </si>
  <si>
    <t>0702</t>
    <phoneticPr fontId="20"/>
  </si>
  <si>
    <t>0296</t>
    <phoneticPr fontId="20"/>
  </si>
  <si>
    <t>0703</t>
    <phoneticPr fontId="20"/>
  </si>
  <si>
    <t>※</t>
    <phoneticPr fontId="20"/>
  </si>
  <si>
    <t>2619</t>
    <phoneticPr fontId="20"/>
  </si>
  <si>
    <t>0184</t>
    <phoneticPr fontId="20"/>
  </si>
  <si>
    <t>1053</t>
    <phoneticPr fontId="20"/>
  </si>
  <si>
    <t>1054</t>
    <phoneticPr fontId="20"/>
  </si>
  <si>
    <t>2639</t>
    <phoneticPr fontId="20"/>
  </si>
  <si>
    <t>0704</t>
    <phoneticPr fontId="20"/>
  </si>
  <si>
    <t>0297</t>
    <phoneticPr fontId="20"/>
  </si>
  <si>
    <t>0705</t>
    <phoneticPr fontId="20"/>
  </si>
  <si>
    <t>5/23-24</t>
  </si>
  <si>
    <t>SKY ORION</t>
    <phoneticPr fontId="20"/>
  </si>
  <si>
    <t>5/17-18</t>
  </si>
  <si>
    <t>5/31-6/1</t>
  </si>
  <si>
    <t>●</t>
  </si>
  <si>
    <t>★大型連休の影響によりSKIP</t>
    <rPh sb="1" eb="5">
      <t>オオガタレンキュウ</t>
    </rPh>
    <rPh sb="6" eb="8">
      <t>エイキョウ</t>
    </rPh>
    <phoneticPr fontId="20"/>
  </si>
  <si>
    <t>●遅延回復の為SKIP</t>
    <rPh sb="1" eb="5">
      <t>チエンカイフク</t>
    </rPh>
    <rPh sb="6" eb="7">
      <t>タメ</t>
    </rPh>
    <phoneticPr fontId="20"/>
  </si>
  <si>
    <t>SKY ORION</t>
  </si>
  <si>
    <t>SAWASDEE SUNRISE</t>
  </si>
  <si>
    <t>5/9-10</t>
    <phoneticPr fontId="1"/>
  </si>
  <si>
    <t>5/30-31</t>
  </si>
  <si>
    <t>6/6-7</t>
    <phoneticPr fontId="1"/>
  </si>
  <si>
    <t>6/6-7</t>
    <phoneticPr fontId="20"/>
  </si>
  <si>
    <t>5/2</t>
    <phoneticPr fontId="20"/>
  </si>
  <si>
    <t>2620</t>
    <phoneticPr fontId="20"/>
  </si>
  <si>
    <t>PEGASUS TERA</t>
    <phoneticPr fontId="20"/>
  </si>
  <si>
    <t>0185</t>
    <phoneticPr fontId="20"/>
  </si>
  <si>
    <t>1055</t>
    <phoneticPr fontId="20"/>
  </si>
  <si>
    <t>5/3</t>
    <phoneticPr fontId="20"/>
  </si>
  <si>
    <t>2641</t>
    <phoneticPr fontId="20"/>
  </si>
  <si>
    <t>0706</t>
    <phoneticPr fontId="20"/>
  </si>
  <si>
    <t>0298</t>
    <phoneticPr fontId="20"/>
  </si>
  <si>
    <t>0707</t>
    <phoneticPr fontId="20"/>
  </si>
  <si>
    <t>PEGASUS DREAM</t>
    <phoneticPr fontId="20"/>
  </si>
  <si>
    <t>6/14-15</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</si>
</sst>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mm/dd"/>
  </numFmts>
  <fonts count="74"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b/>
      <i/>
      <sz val="25"/>
      <name val="Times New Roman"/>
      <family val="1"/>
    </font>
    <font>
      <b/>
      <i/>
      <sz val="16"/>
      <name val="Times New Roman"/>
      <family val="1"/>
    </font>
    <font>
      <b/>
      <i/>
      <sz val="16"/>
      <name val="ＭＳ Ｐ明朝"/>
      <family val="1"/>
      <charset val="128"/>
    </font>
    <font>
      <b/>
      <i/>
      <sz val="24"/>
      <name val="Times New Roman"/>
      <family val="1"/>
    </font>
    <font>
      <b/>
      <i/>
      <sz val="24"/>
      <name val="ＭＳ Ｐ明朝"/>
      <family val="1"/>
      <charset val="128"/>
    </font>
    <font>
      <sz val="14"/>
      <name val="Times New Roman"/>
      <family val="1"/>
    </font>
    <font>
      <sz val="12"/>
      <name val="Times New Roman"/>
      <family val="1"/>
    </font>
    <font>
      <sz val="16"/>
      <name val="Times New Roman"/>
      <family val="1"/>
    </font>
    <font>
      <sz val="18"/>
      <name val="Times New Roman"/>
      <family val="1"/>
    </font>
    <font>
      <u/>
      <sz val="16"/>
      <name val="Times New Roman"/>
      <family val="1"/>
    </font>
    <font>
      <u/>
      <sz val="16"/>
      <color theme="1"/>
      <name val="Times New Roman"/>
      <family val="1"/>
    </font>
    <font>
      <sz val="10"/>
      <color theme="1"/>
      <name val="游ゴシック"/>
      <family val="3"/>
      <charset val="128"/>
      <scheme val="minor"/>
    </font>
    <font>
      <b/>
      <sz val="16"/>
      <color theme="1"/>
      <name val="游ゴシック"/>
      <family val="3"/>
      <charset val="128"/>
      <scheme val="minor"/>
    </font>
    <font>
      <sz val="12"/>
      <name val="ＭＳ Ｐ明朝"/>
      <family val="1"/>
      <charset val="128"/>
    </font>
    <font>
      <u/>
      <sz val="12"/>
      <name val="Times New Roman"/>
      <family val="1"/>
    </font>
    <font>
      <sz val="12"/>
      <color theme="1"/>
      <name val="游ゴシック"/>
      <family val="2"/>
      <charset val="128"/>
      <scheme val="minor"/>
    </font>
    <font>
      <b/>
      <sz val="12"/>
      <name val="ＭＳ Ｐゴシック"/>
      <family val="3"/>
      <charset val="128"/>
    </font>
    <font>
      <sz val="6"/>
      <name val="ＭＳ Ｐゴシック"/>
      <family val="3"/>
      <charset val="128"/>
    </font>
    <font>
      <sz val="11"/>
      <color theme="1"/>
      <name val="Times New Roman"/>
      <family val="1"/>
    </font>
    <font>
      <b/>
      <sz val="12"/>
      <color theme="1"/>
      <name val="ＭＳ Ｐ明朝"/>
      <family val="1"/>
      <charset val="128"/>
    </font>
    <font>
      <sz val="12"/>
      <color theme="1"/>
      <name val="Times New Roman"/>
      <family val="1"/>
    </font>
    <font>
      <b/>
      <sz val="11"/>
      <name val="ＭＳ Ｐゴシック"/>
      <family val="3"/>
      <charset val="128"/>
    </font>
    <font>
      <b/>
      <u/>
      <sz val="12"/>
      <name val="Times New Roman"/>
      <family val="1"/>
    </font>
    <font>
      <b/>
      <u/>
      <sz val="12"/>
      <name val="ＭＳ Ｐ明朝"/>
      <family val="1"/>
      <charset val="128"/>
    </font>
    <font>
      <b/>
      <sz val="12"/>
      <name val="Times New Roman"/>
      <family val="1"/>
    </font>
    <font>
      <b/>
      <u/>
      <sz val="13"/>
      <name val="Times New Roman"/>
      <family val="1"/>
    </font>
    <font>
      <u/>
      <sz val="15"/>
      <name val="Times New Roman"/>
      <family val="1"/>
    </font>
    <font>
      <b/>
      <u/>
      <sz val="12"/>
      <name val="Times New Roman"/>
      <family val="1"/>
      <charset val="128"/>
    </font>
    <font>
      <b/>
      <sz val="18"/>
      <name val="ＭＳ Ｐゴシック"/>
      <family val="3"/>
      <charset val="128"/>
    </font>
    <font>
      <b/>
      <sz val="11"/>
      <color theme="1"/>
      <name val="游ゴシック"/>
      <family val="3"/>
      <charset val="128"/>
      <scheme val="minor"/>
    </font>
    <font>
      <sz val="10"/>
      <name val="ＭＳ Ｐゴシック"/>
      <family val="3"/>
      <charset val="128"/>
    </font>
    <font>
      <sz val="12"/>
      <name val="ＭＳ Ｐゴシック"/>
      <family val="3"/>
      <charset val="128"/>
    </font>
    <font>
      <b/>
      <sz val="12"/>
      <color rgb="FFFF0000"/>
      <name val="游ゴシック"/>
      <family val="3"/>
      <charset val="128"/>
      <scheme val="minor"/>
    </font>
    <font>
      <sz val="11"/>
      <name val="游ゴシック"/>
      <family val="3"/>
      <charset val="128"/>
      <scheme val="minor"/>
    </font>
    <font>
      <b/>
      <sz val="22"/>
      <name val="ＭＳ Ｐゴシック"/>
      <family val="3"/>
      <charset val="128"/>
    </font>
    <font>
      <b/>
      <sz val="16"/>
      <name val="ＭＳ Ｐゴシック"/>
      <family val="3"/>
      <charset val="128"/>
    </font>
    <font>
      <b/>
      <u/>
      <sz val="12"/>
      <name val="ＭＳ Ｐゴシック"/>
      <family val="3"/>
      <charset val="128"/>
    </font>
    <font>
      <sz val="12"/>
      <color theme="1"/>
      <name val="游ゴシック"/>
      <family val="3"/>
      <charset val="128"/>
      <scheme val="minor"/>
    </font>
    <font>
      <sz val="9"/>
      <name val="ＭＳ Ｐゴシック"/>
      <family val="3"/>
      <charset val="128"/>
    </font>
    <font>
      <sz val="12"/>
      <name val="ＭＳ Ｐゴシック"/>
      <family val="3"/>
    </font>
    <font>
      <b/>
      <sz val="11"/>
      <color rgb="FFFF0000"/>
      <name val="游ゴシック"/>
      <family val="3"/>
      <charset val="128"/>
      <scheme val="minor"/>
    </font>
    <font>
      <b/>
      <u/>
      <sz val="11"/>
      <name val="ＭＳ Ｐゴシック"/>
      <family val="3"/>
      <charset val="128"/>
    </font>
    <font>
      <u/>
      <sz val="11"/>
      <name val="ＭＳ Ｐゴシック"/>
      <family val="3"/>
      <charset val="128"/>
    </font>
    <font>
      <b/>
      <sz val="12"/>
      <color theme="1"/>
      <name val="ＭＳ Ｐゴシック"/>
      <family val="3"/>
      <charset val="128"/>
    </font>
    <font>
      <b/>
      <sz val="12"/>
      <name val="ＭＳ Ｐ明朝"/>
      <family val="1"/>
      <charset val="128"/>
    </font>
    <font>
      <sz val="11"/>
      <color rgb="FFFF0000"/>
      <name val="游ゴシック"/>
      <family val="2"/>
      <charset val="128"/>
      <scheme val="minor"/>
    </font>
    <font>
      <b/>
      <sz val="11"/>
      <name val="ＭＳ Ｐ明朝"/>
      <family val="1"/>
      <charset val="128"/>
    </font>
    <font>
      <b/>
      <sz val="10.5"/>
      <name val="Times New Roman"/>
      <family val="1"/>
    </font>
    <font>
      <b/>
      <sz val="10.5"/>
      <name val="ＭＳ Ｐ明朝"/>
      <family val="1"/>
      <charset val="128"/>
    </font>
    <font>
      <b/>
      <sz val="17"/>
      <name val="ＭＳ Ｐゴシック"/>
      <family val="3"/>
      <charset val="128"/>
    </font>
    <font>
      <sz val="9"/>
      <color indexed="10"/>
      <name val="Tahoma"/>
      <family val="3"/>
      <charset val="128"/>
    </font>
    <font>
      <b/>
      <sz val="11"/>
      <color theme="1"/>
      <name val="ＭＳ Ｐ明朝"/>
      <family val="1"/>
      <charset val="128"/>
    </font>
    <font>
      <sz val="10"/>
      <color theme="1"/>
      <name val="ＭＳ Ｐゴシック"/>
      <family val="3"/>
      <charset val="128"/>
    </font>
    <font>
      <sz val="10"/>
      <color theme="1"/>
      <name val="ＭＳ Ｐ明朝"/>
      <family val="1"/>
      <charset val="128"/>
    </font>
    <font>
      <sz val="12"/>
      <color theme="1"/>
      <name val="ＭＳ Ｐ明朝"/>
      <family val="1"/>
      <charset val="128"/>
    </font>
    <font>
      <sz val="11"/>
      <color theme="1"/>
      <name val="ＭＳ Ｐ明朝"/>
      <family val="1"/>
      <charset val="128"/>
    </font>
    <font>
      <b/>
      <sz val="10"/>
      <name val="ＭＳ Ｐ明朝"/>
      <family val="1"/>
      <charset val="128"/>
    </font>
    <font>
      <b/>
      <u/>
      <sz val="12"/>
      <color theme="1"/>
      <name val="Times New Roman"/>
      <family val="1"/>
    </font>
    <font>
      <sz val="12"/>
      <color theme="1"/>
      <name val="ＭＳ Ｐゴシック"/>
      <family val="3"/>
      <charset val="128"/>
    </font>
    <font>
      <sz val="11"/>
      <color theme="1"/>
      <name val="游ゴシック"/>
      <family val="2"/>
      <charset val="128"/>
      <scheme val="minor"/>
    </font>
    <font>
      <b/>
      <sz val="10"/>
      <color theme="1"/>
      <name val="ＭＳ Ｐ明朝"/>
      <family val="1"/>
      <charset val="128"/>
    </font>
    <font>
      <sz val="11"/>
      <color rgb="FF000000"/>
      <name val="游ゴシック"/>
      <family val="3"/>
      <charset val="128"/>
      <scheme val="minor"/>
    </font>
    <font>
      <sz val="12"/>
      <color rgb="FF000000"/>
      <name val="游ゴシック"/>
      <family val="3"/>
      <charset val="128"/>
      <scheme val="minor"/>
    </font>
    <font>
      <sz val="10"/>
      <color rgb="FF000000"/>
      <name val="ＭＳ Ｐゴシック"/>
      <family val="3"/>
      <charset val="128"/>
    </font>
    <font>
      <b/>
      <u/>
      <sz val="12"/>
      <color theme="1"/>
      <name val="ＭＳ Ｐ明朝"/>
      <family val="1"/>
      <charset val="128"/>
    </font>
    <font>
      <sz val="10"/>
      <name val="ＭＳ Ｐ明朝"/>
      <family val="1"/>
      <charset val="128"/>
    </font>
    <font>
      <b/>
      <sz val="12"/>
      <color rgb="FFFF0000"/>
      <name val="ＭＳ Ｐ明朝"/>
      <family val="1"/>
      <charset val="128"/>
    </font>
    <font>
      <b/>
      <sz val="11"/>
      <color rgb="FFFF0000"/>
      <name val="ＭＳ Ｐ明朝"/>
      <family val="1"/>
      <charset val="128"/>
    </font>
    <font>
      <sz val="11"/>
      <name val="ＭＳ Ｐ明朝"/>
      <family val="1"/>
      <charset val="128"/>
    </font>
    <font>
      <sz val="11"/>
      <name val="游ゴシック"/>
      <family val="2"/>
      <charset val="128"/>
      <scheme val="minor"/>
    </font>
    <font>
      <sz val="11"/>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right style="double">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bottom style="medium">
        <color indexed="64"/>
      </bottom>
      <diagonal/>
    </border>
    <border>
      <left/>
      <right style="double">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bottom/>
      <diagonal/>
    </border>
    <border>
      <left/>
      <right style="double">
        <color indexed="64"/>
      </right>
      <top style="thin">
        <color indexed="64"/>
      </top>
      <bottom/>
      <diagonal/>
    </border>
    <border>
      <left/>
      <right style="double">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s>
  <cellStyleXfs count="2">
    <xf numFmtId="0" fontId="0" fillId="0" borderId="0">
      <alignment vertical="center"/>
    </xf>
    <xf numFmtId="0" fontId="2" fillId="0" borderId="0"/>
  </cellStyleXfs>
  <cellXfs count="380">
    <xf numFmtId="0" fontId="0" fillId="0" borderId="0" xfId="0">
      <alignment vertical="center"/>
    </xf>
    <xf numFmtId="0" fontId="3" fillId="0" borderId="0" xfId="1" applyFont="1"/>
    <xf numFmtId="0" fontId="3" fillId="0" borderId="0" xfId="1" applyFont="1" applyAlignment="1">
      <alignment horizontal="right"/>
    </xf>
    <xf numFmtId="0" fontId="4" fillId="0" borderId="0" xfId="1" applyFont="1" applyAlignment="1">
      <alignment vertical="top"/>
    </xf>
    <xf numFmtId="0" fontId="6" fillId="0" borderId="0" xfId="1" applyFont="1"/>
    <xf numFmtId="0" fontId="7" fillId="0" borderId="0" xfId="1" applyFont="1"/>
    <xf numFmtId="0" fontId="7" fillId="0" borderId="0" xfId="1" applyFont="1" applyAlignment="1">
      <alignment horizontal="right"/>
    </xf>
    <xf numFmtId="14" fontId="9" fillId="0" borderId="0" xfId="1" applyNumberFormat="1" applyFont="1" applyAlignment="1">
      <alignment horizontal="right"/>
    </xf>
    <xf numFmtId="0" fontId="10" fillId="0" borderId="0" xfId="1" applyFont="1"/>
    <xf numFmtId="0" fontId="12" fillId="0" borderId="0" xfId="1" applyFont="1"/>
    <xf numFmtId="0" fontId="13" fillId="0" borderId="0" xfId="0" applyFont="1">
      <alignment vertical="center"/>
    </xf>
    <xf numFmtId="0" fontId="14" fillId="0" borderId="0" xfId="0" applyFont="1" applyAlignment="1">
      <alignment horizontal="right" vertical="center"/>
    </xf>
    <xf numFmtId="0" fontId="14" fillId="0" borderId="0" xfId="0" applyFont="1">
      <alignment vertical="center"/>
    </xf>
    <xf numFmtId="0" fontId="15" fillId="0" borderId="0" xfId="0" applyFont="1">
      <alignment vertical="center"/>
    </xf>
    <xf numFmtId="0" fontId="16" fillId="0" borderId="0" xfId="1" applyFont="1" applyAlignment="1">
      <alignment horizontal="left"/>
    </xf>
    <xf numFmtId="0" fontId="17" fillId="0" borderId="0" xfId="1" applyFont="1" applyAlignment="1">
      <alignment horizontal="center"/>
    </xf>
    <xf numFmtId="0" fontId="18" fillId="0" borderId="0" xfId="0" applyFont="1">
      <alignment vertical="center"/>
    </xf>
    <xf numFmtId="0" fontId="19" fillId="0" borderId="1" xfId="1" applyFont="1" applyBorder="1"/>
    <xf numFmtId="0" fontId="2" fillId="0" borderId="2" xfId="1" applyBorder="1"/>
    <xf numFmtId="0" fontId="0" fillId="0" borderId="3" xfId="0" applyBorder="1">
      <alignment vertical="center"/>
    </xf>
    <xf numFmtId="0" fontId="21" fillId="0" borderId="0" xfId="0" applyFont="1" applyAlignment="1">
      <alignment horizontal="left" vertical="center"/>
    </xf>
    <xf numFmtId="0" fontId="16" fillId="0" borderId="0" xfId="1" applyFont="1"/>
    <xf numFmtId="0" fontId="9" fillId="0" borderId="0" xfId="1" applyFont="1" applyAlignment="1">
      <alignment horizontal="center"/>
    </xf>
    <xf numFmtId="0" fontId="0" fillId="0" borderId="0" xfId="0" applyAlignment="1">
      <alignment horizontal="right" vertical="center"/>
    </xf>
    <xf numFmtId="0" fontId="19" fillId="0" borderId="4" xfId="1" applyFont="1" applyBorder="1"/>
    <xf numFmtId="0" fontId="2" fillId="0" borderId="0" xfId="1"/>
    <xf numFmtId="0" fontId="0" fillId="0" borderId="5" xfId="0" applyBorder="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19" fillId="0" borderId="6" xfId="1" applyFont="1" applyBorder="1"/>
    <xf numFmtId="0" fontId="24" fillId="0" borderId="7" xfId="1" applyFont="1" applyBorder="1"/>
    <xf numFmtId="0" fontId="24" fillId="0" borderId="7" xfId="1" applyFont="1" applyBorder="1" applyAlignment="1">
      <alignment horizontal="left"/>
    </xf>
    <xf numFmtId="0" fontId="0" fillId="0" borderId="8" xfId="0" applyBorder="1">
      <alignment vertical="center"/>
    </xf>
    <xf numFmtId="0" fontId="25" fillId="0" borderId="0" xfId="1" applyFont="1" applyAlignment="1">
      <alignment horizontal="left"/>
    </xf>
    <xf numFmtId="0" fontId="29" fillId="0" borderId="0" xfId="1" applyFont="1" applyAlignment="1">
      <alignment horizontal="center"/>
    </xf>
    <xf numFmtId="0" fontId="31" fillId="0" borderId="0" xfId="1" applyFont="1"/>
    <xf numFmtId="0" fontId="24" fillId="0" borderId="0" xfId="1" applyFont="1"/>
    <xf numFmtId="0" fontId="32" fillId="0" borderId="0" xfId="0" applyFont="1" applyAlignment="1">
      <alignment horizontal="right"/>
    </xf>
    <xf numFmtId="0" fontId="35" fillId="0" borderId="0" xfId="0" applyFont="1" applyAlignment="1">
      <alignment horizontal="right"/>
    </xf>
    <xf numFmtId="0" fontId="33" fillId="0" borderId="0" xfId="1" applyFont="1" applyAlignment="1">
      <alignment horizontal="left"/>
    </xf>
    <xf numFmtId="176" fontId="34" fillId="0" borderId="0" xfId="1" applyNumberFormat="1" applyFont="1" applyAlignment="1">
      <alignment horizontal="center"/>
    </xf>
    <xf numFmtId="49" fontId="33" fillId="0" borderId="0" xfId="1" applyNumberFormat="1" applyFont="1" applyAlignment="1">
      <alignment horizontal="right"/>
    </xf>
    <xf numFmtId="177" fontId="34" fillId="0" borderId="0" xfId="1" applyNumberFormat="1" applyFont="1" applyAlignment="1">
      <alignment horizontal="center"/>
    </xf>
    <xf numFmtId="0" fontId="19" fillId="0" borderId="0" xfId="1" applyFont="1"/>
    <xf numFmtId="0" fontId="36" fillId="0" borderId="0" xfId="0" applyFont="1">
      <alignment vertical="center"/>
    </xf>
    <xf numFmtId="0" fontId="38" fillId="0" borderId="0" xfId="1" applyFont="1" applyAlignment="1">
      <alignment horizontal="center"/>
    </xf>
    <xf numFmtId="176" fontId="34" fillId="0" borderId="0" xfId="1" quotePrefix="1" applyNumberFormat="1" applyFont="1" applyAlignment="1">
      <alignment horizontal="center"/>
    </xf>
    <xf numFmtId="0" fontId="33" fillId="0" borderId="0" xfId="1" applyFont="1"/>
    <xf numFmtId="0" fontId="39" fillId="0" borderId="0" xfId="1" applyFont="1"/>
    <xf numFmtId="0" fontId="40" fillId="0" borderId="0" xfId="0" applyFont="1">
      <alignment vertical="center"/>
    </xf>
    <xf numFmtId="0" fontId="34" fillId="0" borderId="0" xfId="1" applyFont="1"/>
    <xf numFmtId="0" fontId="41" fillId="0" borderId="0" xfId="1" applyFont="1"/>
    <xf numFmtId="0" fontId="42" fillId="0" borderId="0" xfId="1" applyFont="1"/>
    <xf numFmtId="0" fontId="40" fillId="0" borderId="0" xfId="0" applyFont="1" applyAlignment="1"/>
    <xf numFmtId="0" fontId="2" fillId="0" borderId="0" xfId="1" applyAlignment="1">
      <alignment horizontal="right"/>
    </xf>
    <xf numFmtId="0" fontId="44" fillId="0" borderId="0" xfId="1" applyFont="1"/>
    <xf numFmtId="0" fontId="45" fillId="0" borderId="0" xfId="1" applyFont="1"/>
    <xf numFmtId="0" fontId="19" fillId="0" borderId="0" xfId="1" applyFont="1" applyAlignment="1">
      <alignment horizontal="right"/>
    </xf>
    <xf numFmtId="0" fontId="30" fillId="0" borderId="0" xfId="1" applyFont="1" applyAlignment="1">
      <alignment horizontal="left"/>
    </xf>
    <xf numFmtId="0" fontId="18" fillId="0" borderId="0" xfId="0" applyFont="1" applyAlignment="1">
      <alignment horizontal="right" vertical="center"/>
    </xf>
    <xf numFmtId="0" fontId="25" fillId="0" borderId="0" xfId="1" applyFont="1"/>
    <xf numFmtId="0" fontId="28" fillId="0" borderId="0" xfId="1" applyFont="1"/>
    <xf numFmtId="0" fontId="30" fillId="0" borderId="7" xfId="1" applyFont="1" applyBorder="1" applyAlignment="1">
      <alignment horizontal="left"/>
    </xf>
    <xf numFmtId="0" fontId="24" fillId="0" borderId="0" xfId="1" applyFont="1" applyAlignment="1">
      <alignment horizontal="left"/>
    </xf>
    <xf numFmtId="0" fontId="19" fillId="0" borderId="9" xfId="1" applyFont="1" applyBorder="1"/>
    <xf numFmtId="0" fontId="19" fillId="0" borderId="10" xfId="1" applyFont="1" applyBorder="1"/>
    <xf numFmtId="0" fontId="19" fillId="0" borderId="11" xfId="1" applyFont="1" applyBorder="1"/>
    <xf numFmtId="0" fontId="19" fillId="0" borderId="12" xfId="1" applyFont="1" applyBorder="1" applyAlignment="1">
      <alignment horizontal="center"/>
    </xf>
    <xf numFmtId="0" fontId="19" fillId="0" borderId="10" xfId="1" applyFont="1" applyBorder="1" applyAlignment="1">
      <alignment horizontal="center"/>
    </xf>
    <xf numFmtId="0" fontId="19" fillId="0" borderId="42" xfId="1" applyFont="1" applyBorder="1" applyAlignment="1">
      <alignment horizontal="center"/>
    </xf>
    <xf numFmtId="0" fontId="19" fillId="0" borderId="36" xfId="1" applyFont="1" applyBorder="1" applyAlignment="1">
      <alignment horizontal="center"/>
    </xf>
    <xf numFmtId="0" fontId="19" fillId="0" borderId="11" xfId="1" applyFont="1" applyBorder="1" applyAlignment="1">
      <alignment horizontal="center"/>
    </xf>
    <xf numFmtId="0" fontId="19" fillId="0" borderId="34" xfId="1" applyFont="1" applyBorder="1" applyAlignment="1">
      <alignment horizontal="center"/>
    </xf>
    <xf numFmtId="0" fontId="19" fillId="0" borderId="35" xfId="1" applyFont="1" applyBorder="1" applyAlignment="1">
      <alignment horizontal="center"/>
    </xf>
    <xf numFmtId="0" fontId="46" fillId="0" borderId="34" xfId="0" applyFont="1" applyBorder="1" applyAlignment="1">
      <alignment horizontal="center"/>
    </xf>
    <xf numFmtId="176" fontId="47" fillId="0" borderId="29" xfId="1" quotePrefix="1" applyNumberFormat="1" applyFont="1" applyBorder="1" applyAlignment="1">
      <alignment horizontal="center"/>
    </xf>
    <xf numFmtId="176" fontId="47" fillId="0" borderId="26" xfId="1" quotePrefix="1" applyNumberFormat="1" applyFont="1" applyBorder="1" applyAlignment="1">
      <alignment horizontal="center"/>
    </xf>
    <xf numFmtId="176" fontId="47" fillId="0" borderId="26" xfId="1" applyNumberFormat="1" applyFont="1" applyBorder="1" applyAlignment="1">
      <alignment horizontal="center"/>
    </xf>
    <xf numFmtId="0" fontId="19" fillId="0" borderId="9" xfId="1" applyFont="1" applyBorder="1" applyAlignment="1">
      <alignment horizontal="center" vertical="center"/>
    </xf>
    <xf numFmtId="0" fontId="19" fillId="0" borderId="10" xfId="1" applyFont="1" applyBorder="1" applyAlignment="1">
      <alignment horizontal="center" vertical="center"/>
    </xf>
    <xf numFmtId="0" fontId="19" fillId="0" borderId="11" xfId="1" applyFont="1" applyBorder="1" applyAlignment="1">
      <alignment horizontal="center" vertical="center"/>
    </xf>
    <xf numFmtId="0" fontId="19" fillId="0" borderId="12" xfId="1" applyFont="1" applyBorder="1" applyAlignment="1">
      <alignment horizontal="center" vertical="center"/>
    </xf>
    <xf numFmtId="0" fontId="19" fillId="0" borderId="13" xfId="1" applyFont="1" applyBorder="1" applyAlignment="1">
      <alignment horizontal="center" vertical="center"/>
    </xf>
    <xf numFmtId="0" fontId="52" fillId="0" borderId="0" xfId="1" applyFont="1" applyAlignment="1">
      <alignment horizontal="center" vertical="top"/>
    </xf>
    <xf numFmtId="0" fontId="24" fillId="0" borderId="0" xfId="1" applyFont="1" applyAlignment="1">
      <alignment horizontal="center"/>
    </xf>
    <xf numFmtId="0" fontId="48" fillId="0" borderId="0" xfId="0" applyFont="1">
      <alignment vertical="center"/>
    </xf>
    <xf numFmtId="0" fontId="30" fillId="0" borderId="0" xfId="1" applyFont="1"/>
    <xf numFmtId="0" fontId="47" fillId="2" borderId="9" xfId="1" applyFont="1" applyFill="1" applyBorder="1"/>
    <xf numFmtId="0" fontId="47" fillId="0" borderId="10" xfId="1" applyFont="1" applyBorder="1"/>
    <xf numFmtId="0" fontId="47" fillId="0" borderId="11" xfId="1" applyFont="1" applyBorder="1"/>
    <xf numFmtId="0" fontId="47" fillId="0" borderId="12" xfId="1" applyFont="1" applyBorder="1" applyAlignment="1">
      <alignment horizontal="center"/>
    </xf>
    <xf numFmtId="0" fontId="47" fillId="0" borderId="10" xfId="1" applyFont="1" applyBorder="1" applyAlignment="1">
      <alignment horizontal="center"/>
    </xf>
    <xf numFmtId="0" fontId="47" fillId="0" borderId="11" xfId="1" applyFont="1" applyBorder="1" applyAlignment="1">
      <alignment horizontal="center" vertical="center"/>
    </xf>
    <xf numFmtId="0" fontId="46" fillId="0" borderId="12" xfId="0" applyFont="1" applyBorder="1" applyAlignment="1">
      <alignment horizontal="center" vertical="center"/>
    </xf>
    <xf numFmtId="0" fontId="22" fillId="0" borderId="0" xfId="0" applyFont="1" applyAlignment="1">
      <alignment horizontal="center" vertical="center"/>
    </xf>
    <xf numFmtId="14" fontId="54" fillId="0" borderId="0" xfId="0" quotePrefix="1" applyNumberFormat="1" applyFont="1" applyAlignment="1">
      <alignment horizontal="center" vertical="center"/>
    </xf>
    <xf numFmtId="176" fontId="22" fillId="0" borderId="0" xfId="0" applyNumberFormat="1" applyFont="1" applyAlignment="1">
      <alignment horizontal="center" vertical="center"/>
    </xf>
    <xf numFmtId="176" fontId="47" fillId="0" borderId="0" xfId="1" applyNumberFormat="1" applyFont="1" applyAlignment="1">
      <alignment horizontal="center" vertical="center"/>
    </xf>
    <xf numFmtId="0" fontId="47" fillId="0" borderId="47" xfId="1" applyFont="1" applyBorder="1" applyAlignment="1">
      <alignment horizontal="center" vertical="center"/>
    </xf>
    <xf numFmtId="0" fontId="47" fillId="0" borderId="10" xfId="1" applyFont="1" applyBorder="1" applyAlignment="1">
      <alignment horizontal="center" vertical="center"/>
    </xf>
    <xf numFmtId="0" fontId="47" fillId="0" borderId="12" xfId="1" applyFont="1" applyBorder="1" applyAlignment="1">
      <alignment horizontal="center" vertical="center"/>
    </xf>
    <xf numFmtId="0" fontId="22" fillId="0" borderId="12" xfId="0" applyFont="1" applyBorder="1" applyAlignment="1">
      <alignment horizontal="center" vertical="center"/>
    </xf>
    <xf numFmtId="0" fontId="47" fillId="0" borderId="13" xfId="1" applyFont="1" applyBorder="1" applyAlignment="1">
      <alignment horizontal="center" vertical="center"/>
    </xf>
    <xf numFmtId="0" fontId="22" fillId="0" borderId="0" xfId="0" applyFont="1">
      <alignment vertical="center"/>
    </xf>
    <xf numFmtId="0" fontId="22" fillId="0" borderId="0" xfId="0" quotePrefix="1" applyFont="1">
      <alignment vertical="center"/>
    </xf>
    <xf numFmtId="176" fontId="22" fillId="0" borderId="0" xfId="0" applyNumberFormat="1" applyFont="1">
      <alignment vertical="center"/>
    </xf>
    <xf numFmtId="176" fontId="47" fillId="0" borderId="0" xfId="1" applyNumberFormat="1" applyFont="1" applyAlignment="1">
      <alignment vertical="center"/>
    </xf>
    <xf numFmtId="14" fontId="54" fillId="0" borderId="0" xfId="0" quotePrefix="1" applyNumberFormat="1" applyFont="1">
      <alignment vertical="center"/>
    </xf>
    <xf numFmtId="49" fontId="47" fillId="0" borderId="0" xfId="1" applyNumberFormat="1" applyFont="1" applyAlignment="1">
      <alignment horizontal="right"/>
    </xf>
    <xf numFmtId="14" fontId="22" fillId="0" borderId="0" xfId="0" quotePrefix="1" applyNumberFormat="1" applyFont="1" applyAlignment="1">
      <alignment horizontal="center" vertical="center"/>
    </xf>
    <xf numFmtId="0" fontId="56" fillId="0" borderId="0" xfId="0" applyFont="1" applyAlignment="1">
      <alignment horizontal="left"/>
    </xf>
    <xf numFmtId="0" fontId="58" fillId="0" borderId="0" xfId="0" applyFont="1" applyAlignment="1">
      <alignment horizontal="right" vertical="center"/>
    </xf>
    <xf numFmtId="0" fontId="49" fillId="0" borderId="23" xfId="1" applyFont="1" applyBorder="1"/>
    <xf numFmtId="0" fontId="54" fillId="0" borderId="0" xfId="0" applyFont="1">
      <alignment vertical="center"/>
    </xf>
    <xf numFmtId="0" fontId="58" fillId="0" borderId="0" xfId="0" applyFont="1">
      <alignment vertical="center"/>
    </xf>
    <xf numFmtId="0" fontId="24" fillId="0" borderId="9" xfId="1" applyFont="1" applyBorder="1" applyAlignment="1">
      <alignment horizontal="center" vertical="center"/>
    </xf>
    <xf numFmtId="0" fontId="19" fillId="0" borderId="47" xfId="1" applyFont="1" applyBorder="1" applyAlignment="1">
      <alignment horizontal="center"/>
    </xf>
    <xf numFmtId="0" fontId="49" fillId="0" borderId="52" xfId="1" applyFont="1" applyBorder="1"/>
    <xf numFmtId="0" fontId="19" fillId="0" borderId="40" xfId="1" applyFont="1" applyBorder="1" applyAlignment="1">
      <alignment horizontal="center"/>
    </xf>
    <xf numFmtId="176" fontId="47" fillId="0" borderId="27" xfId="1" quotePrefix="1" applyNumberFormat="1" applyFont="1" applyBorder="1" applyAlignment="1">
      <alignment horizontal="center"/>
    </xf>
    <xf numFmtId="49" fontId="59" fillId="0" borderId="24" xfId="1" applyNumberFormat="1" applyFont="1" applyBorder="1" applyAlignment="1">
      <alignment horizontal="right"/>
    </xf>
    <xf numFmtId="0" fontId="59" fillId="0" borderId="25" xfId="1" applyFont="1" applyBorder="1" applyAlignment="1">
      <alignment horizontal="left"/>
    </xf>
    <xf numFmtId="49" fontId="59" fillId="0" borderId="15" xfId="1" applyNumberFormat="1" applyFont="1" applyBorder="1" applyAlignment="1">
      <alignment horizontal="right"/>
    </xf>
    <xf numFmtId="49" fontId="59" fillId="0" borderId="33" xfId="1" applyNumberFormat="1" applyFont="1" applyBorder="1" applyAlignment="1">
      <alignment horizontal="right"/>
    </xf>
    <xf numFmtId="0" fontId="59" fillId="0" borderId="16" xfId="1" applyFont="1" applyBorder="1" applyAlignment="1">
      <alignment horizontal="left"/>
    </xf>
    <xf numFmtId="49" fontId="59" fillId="0" borderId="28" xfId="1" applyNumberFormat="1" applyFont="1" applyBorder="1" applyAlignment="1">
      <alignment horizontal="right"/>
    </xf>
    <xf numFmtId="0" fontId="59" fillId="0" borderId="25" xfId="1" applyFont="1" applyBorder="1"/>
    <xf numFmtId="0" fontId="59" fillId="0" borderId="41" xfId="1" applyFont="1" applyBorder="1"/>
    <xf numFmtId="0" fontId="59" fillId="0" borderId="31" xfId="1" applyFont="1" applyBorder="1"/>
    <xf numFmtId="49" fontId="59" fillId="0" borderId="0" xfId="1" applyNumberFormat="1" applyFont="1" applyAlignment="1">
      <alignment horizontal="right"/>
    </xf>
    <xf numFmtId="0" fontId="59" fillId="0" borderId="53" xfId="1" applyFont="1" applyBorder="1"/>
    <xf numFmtId="49" fontId="59" fillId="0" borderId="24" xfId="1" quotePrefix="1" applyNumberFormat="1" applyFont="1" applyBorder="1" applyAlignment="1">
      <alignment horizontal="right"/>
    </xf>
    <xf numFmtId="0" fontId="54" fillId="0" borderId="19" xfId="1" applyFont="1" applyBorder="1"/>
    <xf numFmtId="49" fontId="63" fillId="0" borderId="20" xfId="1" applyNumberFormat="1" applyFont="1" applyBorder="1" applyAlignment="1">
      <alignment horizontal="right"/>
    </xf>
    <xf numFmtId="0" fontId="63" fillId="0" borderId="21" xfId="1" applyFont="1" applyBorder="1" applyAlignment="1">
      <alignment horizontal="left"/>
    </xf>
    <xf numFmtId="49" fontId="63" fillId="0" borderId="24" xfId="1" applyNumberFormat="1" applyFont="1" applyBorder="1" applyAlignment="1">
      <alignment horizontal="right"/>
    </xf>
    <xf numFmtId="0" fontId="63" fillId="0" borderId="25" xfId="1" applyFont="1" applyBorder="1" applyAlignment="1">
      <alignment horizontal="left"/>
    </xf>
    <xf numFmtId="176" fontId="47" fillId="0" borderId="27" xfId="1" applyNumberFormat="1" applyFont="1" applyBorder="1" applyAlignment="1">
      <alignment horizontal="center"/>
    </xf>
    <xf numFmtId="0" fontId="64" fillId="0" borderId="0" xfId="0" applyFont="1">
      <alignment vertical="center"/>
    </xf>
    <xf numFmtId="0" fontId="64" fillId="0" borderId="0" xfId="0" applyFont="1" applyAlignment="1">
      <alignment horizontal="right" vertical="center"/>
    </xf>
    <xf numFmtId="0" fontId="2" fillId="0" borderId="0" xfId="0" applyFont="1" applyAlignment="1"/>
    <xf numFmtId="0" fontId="65" fillId="0" borderId="0" xfId="0" applyFont="1">
      <alignment vertical="center"/>
    </xf>
    <xf numFmtId="0" fontId="65" fillId="0" borderId="0" xfId="0" applyFont="1" applyAlignment="1">
      <alignment horizontal="right" vertical="center"/>
    </xf>
    <xf numFmtId="0" fontId="38" fillId="0" borderId="0" xfId="0" applyFont="1" applyAlignment="1">
      <alignment horizontal="center"/>
    </xf>
    <xf numFmtId="0" fontId="33" fillId="0" borderId="0" xfId="0" applyFont="1" applyAlignment="1"/>
    <xf numFmtId="0" fontId="39" fillId="0" borderId="0" xfId="0" applyFont="1" applyAlignment="1"/>
    <xf numFmtId="0" fontId="34" fillId="0" borderId="0" xfId="0" applyFont="1" applyAlignment="1"/>
    <xf numFmtId="0" fontId="65" fillId="0" borderId="0" xfId="0" applyFont="1" applyAlignment="1"/>
    <xf numFmtId="49" fontId="59" fillId="0" borderId="30" xfId="1" quotePrefix="1" applyNumberFormat="1" applyFont="1" applyBorder="1" applyAlignment="1">
      <alignment horizontal="right"/>
    </xf>
    <xf numFmtId="0" fontId="37" fillId="0" borderId="0" xfId="0" applyFont="1" applyAlignment="1">
      <alignment horizontal="center"/>
    </xf>
    <xf numFmtId="0" fontId="0" fillId="3" borderId="0" xfId="0" applyFill="1">
      <alignment vertical="center"/>
    </xf>
    <xf numFmtId="176" fontId="47" fillId="0" borderId="57" xfId="1" quotePrefix="1" applyNumberFormat="1" applyFont="1" applyBorder="1" applyAlignment="1">
      <alignment horizontal="center"/>
    </xf>
    <xf numFmtId="176" fontId="47" fillId="0" borderId="58" xfId="1" quotePrefix="1" applyNumberFormat="1" applyFont="1" applyBorder="1" applyAlignment="1">
      <alignment horizontal="center"/>
    </xf>
    <xf numFmtId="0" fontId="66" fillId="0" borderId="0" xfId="0" applyFont="1" applyAlignment="1">
      <alignment horizontal="left" vertical="center"/>
    </xf>
    <xf numFmtId="0" fontId="59" fillId="0" borderId="0" xfId="1" applyFont="1" applyAlignment="1">
      <alignment horizontal="left"/>
    </xf>
    <xf numFmtId="0" fontId="54" fillId="0" borderId="59" xfId="1" applyFont="1" applyBorder="1"/>
    <xf numFmtId="49" fontId="63" fillId="0" borderId="18" xfId="1" applyNumberFormat="1" applyFont="1" applyBorder="1" applyAlignment="1">
      <alignment horizontal="right"/>
    </xf>
    <xf numFmtId="0" fontId="63" fillId="0" borderId="60" xfId="1" applyFont="1" applyBorder="1" applyAlignment="1">
      <alignment horizontal="left"/>
    </xf>
    <xf numFmtId="176" fontId="47" fillId="0" borderId="12" xfId="1" applyNumberFormat="1" applyFont="1" applyBorder="1" applyAlignment="1">
      <alignment horizontal="center"/>
    </xf>
    <xf numFmtId="176" fontId="47" fillId="0" borderId="61" xfId="1" quotePrefix="1" applyNumberFormat="1" applyFont="1" applyBorder="1" applyAlignment="1">
      <alignment horizontal="center"/>
    </xf>
    <xf numFmtId="0" fontId="59" fillId="0" borderId="53" xfId="1" applyFont="1" applyBorder="1" applyAlignment="1">
      <alignment horizontal="left"/>
    </xf>
    <xf numFmtId="176" fontId="47" fillId="0" borderId="62" xfId="1" quotePrefix="1" applyNumberFormat="1" applyFont="1" applyBorder="1" applyAlignment="1">
      <alignment horizontal="center"/>
    </xf>
    <xf numFmtId="176" fontId="47" fillId="0" borderId="46" xfId="1" quotePrefix="1" applyNumberFormat="1" applyFont="1" applyBorder="1" applyAlignment="1">
      <alignment horizontal="center"/>
    </xf>
    <xf numFmtId="0" fontId="54" fillId="2" borderId="19" xfId="1" applyFont="1" applyFill="1" applyBorder="1"/>
    <xf numFmtId="0" fontId="54" fillId="0" borderId="23" xfId="1" applyFont="1" applyBorder="1"/>
    <xf numFmtId="0" fontId="22" fillId="0" borderId="36" xfId="0" applyFont="1" applyBorder="1" applyAlignment="1">
      <alignment horizontal="center" vertical="center"/>
    </xf>
    <xf numFmtId="0" fontId="22" fillId="0" borderId="40" xfId="0" applyFont="1" applyBorder="1" applyAlignment="1">
      <alignment horizontal="center" vertical="center"/>
    </xf>
    <xf numFmtId="14" fontId="22" fillId="0" borderId="34" xfId="0" quotePrefix="1" applyNumberFormat="1" applyFont="1" applyBorder="1" applyAlignment="1">
      <alignment horizontal="center" vertical="center"/>
    </xf>
    <xf numFmtId="176" fontId="22" fillId="0" borderId="34" xfId="0" applyNumberFormat="1" applyFont="1" applyBorder="1" applyAlignment="1">
      <alignment horizontal="center" vertical="center"/>
    </xf>
    <xf numFmtId="176" fontId="22" fillId="0" borderId="34" xfId="1" applyNumberFormat="1" applyFont="1" applyBorder="1" applyAlignment="1">
      <alignment horizontal="center" vertical="center"/>
    </xf>
    <xf numFmtId="176" fontId="22" fillId="0" borderId="35" xfId="0" applyNumberFormat="1" applyFont="1" applyBorder="1" applyAlignment="1">
      <alignment horizontal="center" vertical="center"/>
    </xf>
    <xf numFmtId="0" fontId="46" fillId="0" borderId="47" xfId="1" applyFont="1" applyBorder="1" applyAlignment="1">
      <alignment horizontal="center" vertical="center"/>
    </xf>
    <xf numFmtId="0" fontId="46" fillId="0" borderId="10" xfId="1" applyFont="1" applyBorder="1" applyAlignment="1">
      <alignment horizontal="center" vertical="center"/>
    </xf>
    <xf numFmtId="0" fontId="46" fillId="0" borderId="11" xfId="1" applyFont="1" applyBorder="1" applyAlignment="1">
      <alignment horizontal="center" vertical="center"/>
    </xf>
    <xf numFmtId="0" fontId="46" fillId="0" borderId="12" xfId="1" applyFont="1" applyBorder="1" applyAlignment="1">
      <alignment horizontal="center" vertical="center"/>
    </xf>
    <xf numFmtId="0" fontId="46" fillId="0" borderId="13" xfId="1" applyFont="1" applyBorder="1" applyAlignment="1">
      <alignment horizontal="center" vertical="center"/>
    </xf>
    <xf numFmtId="0" fontId="22" fillId="0" borderId="47"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14" fontId="22" fillId="0" borderId="12" xfId="0" quotePrefix="1" applyNumberFormat="1" applyFont="1" applyBorder="1" applyAlignment="1">
      <alignment horizontal="center" vertical="center"/>
    </xf>
    <xf numFmtId="176" fontId="22" fillId="0" borderId="12" xfId="0" applyNumberFormat="1" applyFont="1" applyBorder="1" applyAlignment="1">
      <alignment horizontal="center" vertical="center"/>
    </xf>
    <xf numFmtId="176" fontId="22" fillId="0" borderId="12" xfId="1" applyNumberFormat="1" applyFont="1" applyBorder="1" applyAlignment="1">
      <alignment horizontal="center" vertical="center"/>
    </xf>
    <xf numFmtId="176" fontId="22" fillId="0" borderId="13" xfId="0" applyNumberFormat="1" applyFont="1" applyBorder="1" applyAlignment="1">
      <alignment horizontal="center" vertical="center"/>
    </xf>
    <xf numFmtId="0" fontId="54" fillId="2" borderId="23" xfId="1" applyFont="1" applyFill="1" applyBorder="1"/>
    <xf numFmtId="0" fontId="49" fillId="0" borderId="51" xfId="1" applyFont="1" applyBorder="1"/>
    <xf numFmtId="176" fontId="47" fillId="0" borderId="22" xfId="1" applyNumberFormat="1" applyFont="1" applyBorder="1" applyAlignment="1">
      <alignment horizontal="center"/>
    </xf>
    <xf numFmtId="176" fontId="47" fillId="0" borderId="32" xfId="1" applyNumberFormat="1" applyFont="1" applyBorder="1" applyAlignment="1">
      <alignment horizontal="center"/>
    </xf>
    <xf numFmtId="0" fontId="54" fillId="2" borderId="52" xfId="1" applyFont="1" applyFill="1" applyBorder="1"/>
    <xf numFmtId="49" fontId="63" fillId="0" borderId="28" xfId="1" applyNumberFormat="1" applyFont="1" applyBorder="1" applyAlignment="1">
      <alignment horizontal="right"/>
    </xf>
    <xf numFmtId="0" fontId="63" fillId="0" borderId="53" xfId="1" applyFont="1" applyBorder="1" applyAlignment="1">
      <alignment horizontal="left"/>
    </xf>
    <xf numFmtId="0" fontId="54" fillId="0" borderId="9" xfId="1" applyFont="1" applyBorder="1"/>
    <xf numFmtId="49" fontId="63" fillId="0" borderId="10" xfId="1" applyNumberFormat="1" applyFont="1" applyBorder="1" applyAlignment="1">
      <alignment horizontal="right"/>
    </xf>
    <xf numFmtId="0" fontId="63" fillId="0" borderId="11" xfId="1" applyFont="1" applyBorder="1" applyAlignment="1">
      <alignment horizontal="left"/>
    </xf>
    <xf numFmtId="0" fontId="49" fillId="0" borderId="14" xfId="1" applyFont="1" applyBorder="1"/>
    <xf numFmtId="0" fontId="49" fillId="0" borderId="50" xfId="1" applyFont="1" applyBorder="1"/>
    <xf numFmtId="0" fontId="22" fillId="0" borderId="42" xfId="0" applyFont="1" applyBorder="1" applyAlignment="1">
      <alignment horizontal="center" vertical="center"/>
    </xf>
    <xf numFmtId="0" fontId="68" fillId="0" borderId="0" xfId="0" applyFont="1" applyAlignment="1">
      <alignment horizontal="left" vertical="center"/>
    </xf>
    <xf numFmtId="0" fontId="54" fillId="0" borderId="14" xfId="1" applyFont="1" applyBorder="1"/>
    <xf numFmtId="49" fontId="63" fillId="0" borderId="15" xfId="1" applyNumberFormat="1" applyFont="1" applyBorder="1" applyAlignment="1">
      <alignment horizontal="right"/>
    </xf>
    <xf numFmtId="0" fontId="63" fillId="0" borderId="16" xfId="1" applyFont="1" applyBorder="1" applyAlignment="1">
      <alignment horizontal="left"/>
    </xf>
    <xf numFmtId="0" fontId="70" fillId="0" borderId="0" xfId="0" applyFont="1">
      <alignment vertical="center"/>
    </xf>
    <xf numFmtId="49" fontId="59" fillId="0" borderId="30" xfId="1" applyNumberFormat="1" applyFont="1" applyBorder="1" applyAlignment="1">
      <alignment horizontal="right"/>
    </xf>
    <xf numFmtId="0" fontId="59" fillId="0" borderId="31" xfId="1" applyFont="1" applyBorder="1" applyAlignment="1">
      <alignment horizontal="left"/>
    </xf>
    <xf numFmtId="176" fontId="47" fillId="0" borderId="66" xfId="1" quotePrefix="1" applyNumberFormat="1" applyFont="1" applyBorder="1" applyAlignment="1">
      <alignment horizontal="center"/>
    </xf>
    <xf numFmtId="0" fontId="49" fillId="0" borderId="19" xfId="1" applyFont="1" applyBorder="1"/>
    <xf numFmtId="49" fontId="59" fillId="0" borderId="20" xfId="1" applyNumberFormat="1" applyFont="1" applyBorder="1" applyAlignment="1">
      <alignment horizontal="right"/>
    </xf>
    <xf numFmtId="0" fontId="59" fillId="0" borderId="21" xfId="1" applyFont="1" applyBorder="1" applyAlignment="1">
      <alignment horizontal="left"/>
    </xf>
    <xf numFmtId="176" fontId="47" fillId="0" borderId="22" xfId="1" quotePrefix="1" applyNumberFormat="1" applyFont="1" applyBorder="1" applyAlignment="1">
      <alignment horizontal="center"/>
    </xf>
    <xf numFmtId="176" fontId="47" fillId="0" borderId="63" xfId="1" quotePrefix="1" applyNumberFormat="1" applyFont="1" applyBorder="1" applyAlignment="1">
      <alignment horizontal="center"/>
    </xf>
    <xf numFmtId="0" fontId="49" fillId="0" borderId="0" xfId="0" applyFont="1">
      <alignment vertical="center"/>
    </xf>
    <xf numFmtId="0" fontId="71" fillId="0" borderId="0" xfId="0" applyFont="1" applyAlignment="1">
      <alignment horizontal="right"/>
    </xf>
    <xf numFmtId="0" fontId="47" fillId="0" borderId="0" xfId="0" applyFont="1" applyAlignment="1">
      <alignment horizontal="right"/>
    </xf>
    <xf numFmtId="0" fontId="71" fillId="0" borderId="0" xfId="0" applyFont="1">
      <alignment vertical="center"/>
    </xf>
    <xf numFmtId="0" fontId="47" fillId="0" borderId="0" xfId="0" applyFont="1">
      <alignment vertical="center"/>
    </xf>
    <xf numFmtId="0" fontId="72" fillId="0" borderId="0" xfId="0" applyFont="1">
      <alignment vertical="center"/>
    </xf>
    <xf numFmtId="176" fontId="22" fillId="0" borderId="29" xfId="1" quotePrefix="1" applyNumberFormat="1" applyFont="1" applyBorder="1" applyAlignment="1">
      <alignment horizontal="center"/>
    </xf>
    <xf numFmtId="176" fontId="22" fillId="0" borderId="22" xfId="1" applyNumberFormat="1" applyFont="1" applyBorder="1" applyAlignment="1">
      <alignment horizontal="center"/>
    </xf>
    <xf numFmtId="176" fontId="22" fillId="0" borderId="20" xfId="1" applyNumberFormat="1" applyFont="1" applyBorder="1" applyAlignment="1">
      <alignment horizontal="center"/>
    </xf>
    <xf numFmtId="176" fontId="22" fillId="0" borderId="63" xfId="1" applyNumberFormat="1" applyFont="1" applyBorder="1" applyAlignment="1">
      <alignment horizontal="center"/>
    </xf>
    <xf numFmtId="176" fontId="22" fillId="0" borderId="22" xfId="1" quotePrefix="1" applyNumberFormat="1" applyFont="1" applyBorder="1" applyAlignment="1">
      <alignment horizontal="center"/>
    </xf>
    <xf numFmtId="176" fontId="69" fillId="0" borderId="22" xfId="1" applyNumberFormat="1" applyFont="1" applyBorder="1" applyAlignment="1">
      <alignment horizontal="center"/>
    </xf>
    <xf numFmtId="176" fontId="22" fillId="0" borderId="20" xfId="1" quotePrefix="1" applyNumberFormat="1" applyFont="1" applyBorder="1" applyAlignment="1">
      <alignment horizontal="center"/>
    </xf>
    <xf numFmtId="176" fontId="22" fillId="0" borderId="63" xfId="1" quotePrefix="1" applyNumberFormat="1" applyFont="1" applyBorder="1" applyAlignment="1">
      <alignment horizontal="center"/>
    </xf>
    <xf numFmtId="176" fontId="22" fillId="0" borderId="27" xfId="1" quotePrefix="1" applyNumberFormat="1" applyFont="1" applyBorder="1" applyAlignment="1">
      <alignment horizontal="center"/>
    </xf>
    <xf numFmtId="176" fontId="22" fillId="0" borderId="26" xfId="1" quotePrefix="1" applyNumberFormat="1" applyFont="1" applyBorder="1" applyAlignment="1">
      <alignment horizontal="center"/>
    </xf>
    <xf numFmtId="176" fontId="22" fillId="0" borderId="26" xfId="1" applyNumberFormat="1" applyFont="1" applyBorder="1" applyAlignment="1">
      <alignment horizontal="center"/>
    </xf>
    <xf numFmtId="176" fontId="22" fillId="0" borderId="24" xfId="1" quotePrefix="1" applyNumberFormat="1" applyFont="1" applyBorder="1" applyAlignment="1">
      <alignment horizontal="center"/>
    </xf>
    <xf numFmtId="176" fontId="22" fillId="0" borderId="46" xfId="1" quotePrefix="1" applyNumberFormat="1" applyFont="1" applyBorder="1" applyAlignment="1">
      <alignment horizontal="center"/>
    </xf>
    <xf numFmtId="176" fontId="22" fillId="0" borderId="17" xfId="1" quotePrefix="1" applyNumberFormat="1" applyFont="1" applyBorder="1" applyAlignment="1">
      <alignment horizontal="center"/>
    </xf>
    <xf numFmtId="176" fontId="22" fillId="0" borderId="29" xfId="1" applyNumberFormat="1" applyFont="1" applyBorder="1" applyAlignment="1">
      <alignment horizontal="center"/>
    </xf>
    <xf numFmtId="176" fontId="69" fillId="0" borderId="22" xfId="1" quotePrefix="1" applyNumberFormat="1" applyFont="1" applyBorder="1" applyAlignment="1">
      <alignment horizontal="center"/>
    </xf>
    <xf numFmtId="176" fontId="69" fillId="0" borderId="20" xfId="1" quotePrefix="1" applyNumberFormat="1" applyFont="1" applyBorder="1" applyAlignment="1">
      <alignment horizontal="center"/>
    </xf>
    <xf numFmtId="176" fontId="22" fillId="0" borderId="27" xfId="1" applyNumberFormat="1" applyFont="1" applyBorder="1" applyAlignment="1">
      <alignment horizontal="center"/>
    </xf>
    <xf numFmtId="176" fontId="22" fillId="0" borderId="28" xfId="1" quotePrefix="1" applyNumberFormat="1" applyFont="1" applyBorder="1" applyAlignment="1">
      <alignment horizontal="center"/>
    </xf>
    <xf numFmtId="176" fontId="22" fillId="0" borderId="64" xfId="1" quotePrefix="1" applyNumberFormat="1" applyFont="1" applyBorder="1" applyAlignment="1">
      <alignment horizontal="center"/>
    </xf>
    <xf numFmtId="176" fontId="22" fillId="0" borderId="17" xfId="1" applyNumberFormat="1" applyFont="1" applyBorder="1" applyAlignment="1">
      <alignment horizontal="center"/>
    </xf>
    <xf numFmtId="176" fontId="22" fillId="0" borderId="15" xfId="1" applyNumberFormat="1" applyFont="1" applyBorder="1" applyAlignment="1">
      <alignment horizontal="center"/>
    </xf>
    <xf numFmtId="176" fontId="22" fillId="0" borderId="65" xfId="1" applyNumberFormat="1" applyFont="1" applyBorder="1" applyAlignment="1">
      <alignment horizontal="center"/>
    </xf>
    <xf numFmtId="176" fontId="22" fillId="0" borderId="12" xfId="1" quotePrefix="1" applyNumberFormat="1" applyFont="1" applyBorder="1" applyAlignment="1">
      <alignment horizontal="center"/>
    </xf>
    <xf numFmtId="176" fontId="22" fillId="0" borderId="12" xfId="1" applyNumberFormat="1" applyFont="1" applyBorder="1" applyAlignment="1">
      <alignment horizontal="center"/>
    </xf>
    <xf numFmtId="176" fontId="22" fillId="0" borderId="10" xfId="1" quotePrefix="1" applyNumberFormat="1" applyFont="1" applyBorder="1" applyAlignment="1">
      <alignment horizontal="center"/>
    </xf>
    <xf numFmtId="176" fontId="22" fillId="0" borderId="61" xfId="1" quotePrefix="1" applyNumberFormat="1" applyFont="1" applyBorder="1" applyAlignment="1">
      <alignment horizontal="center"/>
    </xf>
    <xf numFmtId="0" fontId="58" fillId="0" borderId="0" xfId="0" applyFont="1" applyAlignment="1">
      <alignment horizontal="right"/>
    </xf>
    <xf numFmtId="0" fontId="56" fillId="0" borderId="0" xfId="0" applyFont="1" applyAlignment="1">
      <alignment horizontal="left" vertical="center"/>
    </xf>
    <xf numFmtId="176" fontId="47" fillId="0" borderId="0" xfId="1" quotePrefix="1" applyNumberFormat="1" applyFont="1" applyAlignment="1">
      <alignment horizontal="center"/>
    </xf>
    <xf numFmtId="176" fontId="47" fillId="0" borderId="0" xfId="1" applyNumberFormat="1" applyFont="1" applyAlignment="1">
      <alignment horizontal="center"/>
    </xf>
    <xf numFmtId="0" fontId="67" fillId="0" borderId="0" xfId="1" applyFont="1"/>
    <xf numFmtId="176" fontId="22" fillId="0" borderId="0" xfId="1" quotePrefix="1" applyNumberFormat="1" applyFont="1" applyAlignment="1">
      <alignment horizontal="center"/>
    </xf>
    <xf numFmtId="0" fontId="55" fillId="0" borderId="0" xfId="1" applyFont="1" applyAlignment="1">
      <alignment vertical="center"/>
    </xf>
    <xf numFmtId="0" fontId="60" fillId="0" borderId="0" xfId="1" applyFont="1"/>
    <xf numFmtId="176" fontId="61" fillId="0" borderId="0" xfId="1" quotePrefix="1" applyNumberFormat="1" applyFont="1" applyAlignment="1">
      <alignment horizontal="center"/>
    </xf>
    <xf numFmtId="0" fontId="62" fillId="0" borderId="0" xfId="0" applyFont="1">
      <alignment vertical="center"/>
    </xf>
    <xf numFmtId="0" fontId="22" fillId="0" borderId="9" xfId="1" applyFont="1" applyBorder="1" applyAlignment="1">
      <alignment vertical="center"/>
    </xf>
    <xf numFmtId="0" fontId="22" fillId="0" borderId="10" xfId="1" applyFont="1" applyBorder="1" applyAlignment="1">
      <alignment vertical="center"/>
    </xf>
    <xf numFmtId="0" fontId="22" fillId="0" borderId="11" xfId="1" applyFont="1" applyBorder="1" applyAlignment="1">
      <alignment vertical="center"/>
    </xf>
    <xf numFmtId="0" fontId="22" fillId="0" borderId="12" xfId="1" applyFont="1" applyBorder="1" applyAlignment="1">
      <alignment horizontal="center" vertical="center"/>
    </xf>
    <xf numFmtId="0" fontId="22" fillId="0" borderId="10" xfId="1" applyFont="1" applyBorder="1" applyAlignment="1">
      <alignment horizontal="center" vertical="center"/>
    </xf>
    <xf numFmtId="176" fontId="22" fillId="0" borderId="18" xfId="1" applyNumberFormat="1" applyFont="1" applyBorder="1" applyAlignment="1">
      <alignment horizontal="center"/>
    </xf>
    <xf numFmtId="0" fontId="33" fillId="0" borderId="0" xfId="1" applyFont="1" applyAlignment="1">
      <alignment vertical="center"/>
    </xf>
    <xf numFmtId="0" fontId="0" fillId="0" borderId="0" xfId="0" applyAlignment="1">
      <alignment horizontal="right"/>
    </xf>
    <xf numFmtId="176" fontId="33" fillId="0" borderId="0" xfId="1" applyNumberFormat="1" applyFont="1" applyAlignment="1">
      <alignment horizontal="left"/>
    </xf>
    <xf numFmtId="0" fontId="43" fillId="0" borderId="0" xfId="0" applyFont="1" applyAlignment="1">
      <alignment horizontal="right"/>
    </xf>
    <xf numFmtId="176" fontId="53" fillId="0" borderId="0" xfId="0" applyNumberFormat="1" applyFont="1" applyAlignment="1">
      <alignment horizontal="left" vertical="center"/>
    </xf>
    <xf numFmtId="176" fontId="22" fillId="0" borderId="34" xfId="1" quotePrefix="1" applyNumberFormat="1" applyFont="1" applyBorder="1" applyAlignment="1">
      <alignment horizontal="center"/>
    </xf>
    <xf numFmtId="176" fontId="22" fillId="0" borderId="34" xfId="1" applyNumberFormat="1" applyFont="1" applyBorder="1" applyAlignment="1">
      <alignment horizontal="center"/>
    </xf>
    <xf numFmtId="176" fontId="22" fillId="0" borderId="36" xfId="1" quotePrefix="1" applyNumberFormat="1" applyFont="1" applyBorder="1" applyAlignment="1">
      <alignment horizontal="center"/>
    </xf>
    <xf numFmtId="176" fontId="22" fillId="0" borderId="68" xfId="1" quotePrefix="1" applyNumberFormat="1" applyFont="1" applyBorder="1" applyAlignment="1">
      <alignment horizontal="center"/>
    </xf>
    <xf numFmtId="0" fontId="54" fillId="0" borderId="67" xfId="1" applyFont="1" applyBorder="1"/>
    <xf numFmtId="49" fontId="63" fillId="0" borderId="36" xfId="1" applyNumberFormat="1" applyFont="1" applyBorder="1" applyAlignment="1">
      <alignment horizontal="right"/>
    </xf>
    <xf numFmtId="0" fontId="63" fillId="0" borderId="40" xfId="1" applyFont="1" applyBorder="1" applyAlignment="1">
      <alignment horizontal="left"/>
    </xf>
    <xf numFmtId="0" fontId="73" fillId="0" borderId="0" xfId="0" applyFont="1" applyAlignment="1">
      <alignment horizontal="right"/>
    </xf>
    <xf numFmtId="176" fontId="22" fillId="0" borderId="39" xfId="0" applyNumberFormat="1" applyFont="1" applyBorder="1" applyAlignment="1">
      <alignment horizontal="center" vertical="center"/>
    </xf>
    <xf numFmtId="176" fontId="22" fillId="0" borderId="32" xfId="0" applyNumberFormat="1" applyFont="1" applyBorder="1" applyAlignment="1">
      <alignment horizontal="center" vertical="center"/>
    </xf>
    <xf numFmtId="176" fontId="22" fillId="0" borderId="32" xfId="1" applyNumberFormat="1" applyFont="1" applyBorder="1" applyAlignment="1">
      <alignment horizontal="center" vertical="center"/>
    </xf>
    <xf numFmtId="0" fontId="22" fillId="0" borderId="30" xfId="0" applyFont="1" applyBorder="1" applyAlignment="1">
      <alignment horizontal="center" vertical="center"/>
    </xf>
    <xf numFmtId="0" fontId="22" fillId="0" borderId="31" xfId="0" applyFont="1" applyBorder="1" applyAlignment="1">
      <alignment horizontal="center" vertical="center"/>
    </xf>
    <xf numFmtId="0" fontId="22" fillId="0" borderId="44" xfId="0" applyFont="1" applyBorder="1" applyAlignment="1">
      <alignment horizontal="center" vertical="center"/>
    </xf>
    <xf numFmtId="176" fontId="22" fillId="0" borderId="32" xfId="0" quotePrefix="1" applyNumberFormat="1" applyFont="1" applyBorder="1" applyAlignment="1">
      <alignment horizontal="center" vertical="center"/>
    </xf>
    <xf numFmtId="176" fontId="54" fillId="0" borderId="32" xfId="0" quotePrefix="1" applyNumberFormat="1" applyFont="1" applyBorder="1" applyAlignment="1">
      <alignment horizontal="center" vertical="center"/>
    </xf>
    <xf numFmtId="176" fontId="47" fillId="3" borderId="27" xfId="1" quotePrefix="1" applyNumberFormat="1" applyFont="1" applyFill="1" applyBorder="1" applyAlignment="1">
      <alignment horizontal="center"/>
    </xf>
    <xf numFmtId="176" fontId="47" fillId="3" borderId="22" xfId="1" quotePrefix="1" applyNumberFormat="1" applyFont="1" applyFill="1" applyBorder="1" applyAlignment="1">
      <alignment horizontal="center"/>
    </xf>
    <xf numFmtId="176" fontId="69" fillId="3" borderId="22" xfId="1" quotePrefix="1" applyNumberFormat="1" applyFont="1" applyFill="1" applyBorder="1" applyAlignment="1">
      <alignment horizontal="center"/>
    </xf>
    <xf numFmtId="176" fontId="22" fillId="3" borderId="22" xfId="1" quotePrefix="1" applyNumberFormat="1" applyFont="1" applyFill="1" applyBorder="1" applyAlignment="1">
      <alignment horizontal="center"/>
    </xf>
    <xf numFmtId="176" fontId="22" fillId="3" borderId="22" xfId="1" applyNumberFormat="1" applyFont="1" applyFill="1" applyBorder="1" applyAlignment="1">
      <alignment horizontal="center"/>
    </xf>
    <xf numFmtId="176" fontId="69" fillId="3" borderId="20" xfId="1" quotePrefix="1" applyNumberFormat="1" applyFont="1" applyFill="1" applyBorder="1" applyAlignment="1">
      <alignment horizontal="center"/>
    </xf>
    <xf numFmtId="176" fontId="22" fillId="3" borderId="63" xfId="1" quotePrefix="1" applyNumberFormat="1" applyFont="1" applyFill="1" applyBorder="1" applyAlignment="1">
      <alignment horizontal="center"/>
    </xf>
    <xf numFmtId="176" fontId="22" fillId="3" borderId="27" xfId="1" quotePrefix="1" applyNumberFormat="1" applyFont="1" applyFill="1" applyBorder="1" applyAlignment="1">
      <alignment horizontal="center"/>
    </xf>
    <xf numFmtId="176" fontId="22" fillId="3" borderId="27" xfId="1" applyNumberFormat="1" applyFont="1" applyFill="1" applyBorder="1" applyAlignment="1">
      <alignment horizontal="center"/>
    </xf>
    <xf numFmtId="176" fontId="22" fillId="3" borderId="28" xfId="1" quotePrefix="1" applyNumberFormat="1" applyFont="1" applyFill="1" applyBorder="1" applyAlignment="1">
      <alignment horizontal="center"/>
    </xf>
    <xf numFmtId="176" fontId="22" fillId="3" borderId="64" xfId="1" quotePrefix="1" applyNumberFormat="1" applyFont="1" applyFill="1" applyBorder="1" applyAlignment="1">
      <alignment horizontal="center"/>
    </xf>
    <xf numFmtId="176" fontId="54" fillId="3" borderId="34" xfId="0" quotePrefix="1" applyNumberFormat="1" applyFont="1" applyFill="1" applyBorder="1" applyAlignment="1">
      <alignment horizontal="center" vertical="center"/>
    </xf>
    <xf numFmtId="176" fontId="54" fillId="3" borderId="32" xfId="0" quotePrefix="1" applyNumberFormat="1" applyFont="1" applyFill="1" applyBorder="1" applyAlignment="1">
      <alignment horizontal="center" vertical="center"/>
    </xf>
    <xf numFmtId="0" fontId="22" fillId="3" borderId="40" xfId="0" applyFont="1" applyFill="1" applyBorder="1" applyAlignment="1">
      <alignment horizontal="center" vertical="center"/>
    </xf>
    <xf numFmtId="0" fontId="22" fillId="3" borderId="31" xfId="0" applyFont="1" applyFill="1" applyBorder="1" applyAlignment="1">
      <alignment horizontal="center" vertical="center"/>
    </xf>
    <xf numFmtId="49" fontId="22" fillId="3" borderId="36" xfId="0" applyNumberFormat="1" applyFont="1" applyFill="1" applyBorder="1" applyAlignment="1">
      <alignment horizontal="center" vertical="center"/>
    </xf>
    <xf numFmtId="49" fontId="22" fillId="3" borderId="30" xfId="0" applyNumberFormat="1" applyFont="1" applyFill="1" applyBorder="1" applyAlignment="1">
      <alignment horizontal="center" vertical="center"/>
    </xf>
    <xf numFmtId="0" fontId="54" fillId="3" borderId="42" xfId="0" applyFont="1" applyFill="1" applyBorder="1" applyAlignment="1">
      <alignment horizontal="center" vertical="center"/>
    </xf>
    <xf numFmtId="0" fontId="54" fillId="3" borderId="44" xfId="0" applyFont="1" applyFill="1" applyBorder="1" applyAlignment="1">
      <alignment horizontal="center" vertical="center"/>
    </xf>
    <xf numFmtId="0" fontId="54" fillId="3" borderId="43" xfId="0" applyFont="1" applyFill="1" applyBorder="1" applyAlignment="1">
      <alignment horizontal="center" vertical="center"/>
    </xf>
    <xf numFmtId="49" fontId="22" fillId="3" borderId="33" xfId="0" applyNumberFormat="1" applyFont="1" applyFill="1" applyBorder="1" applyAlignment="1">
      <alignment horizontal="center" vertical="center"/>
    </xf>
    <xf numFmtId="0" fontId="22" fillId="3" borderId="41" xfId="0" applyFont="1" applyFill="1" applyBorder="1" applyAlignment="1">
      <alignment horizontal="center" vertical="center"/>
    </xf>
    <xf numFmtId="176" fontId="54" fillId="3" borderId="37" xfId="0" quotePrefix="1" applyNumberFormat="1" applyFont="1" applyFill="1" applyBorder="1" applyAlignment="1">
      <alignment horizontal="center" vertical="center"/>
    </xf>
    <xf numFmtId="176" fontId="22" fillId="3" borderId="34" xfId="0" applyNumberFormat="1" applyFont="1" applyFill="1" applyBorder="1" applyAlignment="1">
      <alignment horizontal="center" vertical="center"/>
    </xf>
    <xf numFmtId="176" fontId="22" fillId="3" borderId="37" xfId="0" applyNumberFormat="1" applyFont="1" applyFill="1" applyBorder="1" applyAlignment="1">
      <alignment horizontal="center" vertical="center"/>
    </xf>
    <xf numFmtId="0" fontId="22" fillId="0" borderId="42"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36" xfId="0" applyFont="1" applyBorder="1" applyAlignment="1">
      <alignment horizontal="center" vertical="center"/>
    </xf>
    <xf numFmtId="0" fontId="22" fillId="0" borderId="33" xfId="0" applyFont="1" applyBorder="1" applyAlignment="1">
      <alignment horizontal="center" vertical="center"/>
    </xf>
    <xf numFmtId="0" fontId="22" fillId="0" borderId="30" xfId="0" applyFont="1" applyBorder="1" applyAlignment="1">
      <alignment horizontal="center" vertical="center"/>
    </xf>
    <xf numFmtId="0" fontId="22" fillId="0" borderId="40" xfId="0" applyFont="1" applyBorder="1" applyAlignment="1">
      <alignment horizontal="center" vertical="center"/>
    </xf>
    <xf numFmtId="0" fontId="22" fillId="0" borderId="41" xfId="0" applyFont="1" applyBorder="1" applyAlignment="1">
      <alignment horizontal="center" vertical="center"/>
    </xf>
    <xf numFmtId="0" fontId="22" fillId="0" borderId="31" xfId="0" applyFont="1" applyBorder="1" applyAlignment="1">
      <alignment horizontal="center" vertical="center"/>
    </xf>
    <xf numFmtId="14" fontId="54" fillId="0" borderId="34" xfId="0" quotePrefix="1" applyNumberFormat="1" applyFont="1" applyBorder="1" applyAlignment="1">
      <alignment horizontal="center" vertical="center"/>
    </xf>
    <xf numFmtId="14" fontId="54" fillId="0" borderId="37" xfId="0" quotePrefix="1" applyNumberFormat="1" applyFont="1" applyBorder="1" applyAlignment="1">
      <alignment horizontal="center" vertical="center"/>
    </xf>
    <xf numFmtId="14" fontId="54" fillId="0" borderId="32" xfId="0" quotePrefix="1" applyNumberFormat="1" applyFont="1" applyBorder="1" applyAlignment="1">
      <alignment horizontal="center" vertical="center"/>
    </xf>
    <xf numFmtId="0" fontId="22" fillId="0" borderId="42" xfId="0" applyFont="1" applyBorder="1" applyAlignment="1">
      <alignment horizontal="center" vertical="center"/>
    </xf>
    <xf numFmtId="0" fontId="22" fillId="0" borderId="44" xfId="0" applyFont="1" applyBorder="1" applyAlignment="1">
      <alignment horizontal="center" vertical="center"/>
    </xf>
    <xf numFmtId="0" fontId="37" fillId="0" borderId="0" xfId="1" applyFont="1" applyAlignment="1">
      <alignment horizontal="center"/>
    </xf>
    <xf numFmtId="176" fontId="22" fillId="0" borderId="34" xfId="1" applyNumberFormat="1" applyFont="1" applyBorder="1" applyAlignment="1">
      <alignment horizontal="center" vertical="center"/>
    </xf>
    <xf numFmtId="176" fontId="22" fillId="0" borderId="32" xfId="1" applyNumberFormat="1" applyFont="1" applyBorder="1" applyAlignment="1">
      <alignment horizontal="center" vertical="center"/>
    </xf>
    <xf numFmtId="176" fontId="22" fillId="3" borderId="32" xfId="0" applyNumberFormat="1" applyFont="1" applyFill="1" applyBorder="1" applyAlignment="1">
      <alignment horizontal="center" vertical="center"/>
    </xf>
    <xf numFmtId="176" fontId="22" fillId="3" borderId="34" xfId="1" applyNumberFormat="1" applyFont="1" applyFill="1" applyBorder="1" applyAlignment="1">
      <alignment horizontal="center" vertical="center"/>
    </xf>
    <xf numFmtId="176" fontId="22" fillId="3" borderId="37" xfId="1" applyNumberFormat="1" applyFont="1" applyFill="1" applyBorder="1" applyAlignment="1">
      <alignment horizontal="center" vertical="center"/>
    </xf>
    <xf numFmtId="176" fontId="22" fillId="3" borderId="32" xfId="1" applyNumberFormat="1" applyFont="1" applyFill="1" applyBorder="1" applyAlignment="1">
      <alignment horizontal="center" vertical="center"/>
    </xf>
    <xf numFmtId="176" fontId="22" fillId="3" borderId="35" xfId="0" applyNumberFormat="1" applyFont="1" applyFill="1" applyBorder="1" applyAlignment="1">
      <alignment horizontal="center" vertical="center"/>
    </xf>
    <xf numFmtId="176" fontId="22" fillId="3" borderId="38" xfId="0" applyNumberFormat="1" applyFont="1" applyFill="1" applyBorder="1" applyAlignment="1">
      <alignment horizontal="center" vertical="center"/>
    </xf>
    <xf numFmtId="176" fontId="22" fillId="3" borderId="39" xfId="0" applyNumberFormat="1" applyFont="1" applyFill="1" applyBorder="1" applyAlignment="1">
      <alignment horizontal="center" vertical="center"/>
    </xf>
    <xf numFmtId="0" fontId="57" fillId="0" borderId="0" xfId="0" applyFont="1" applyAlignment="1">
      <alignment horizontal="left" vertical="center"/>
    </xf>
    <xf numFmtId="0" fontId="23" fillId="0" borderId="0" xfId="0" applyFont="1" applyAlignment="1">
      <alignment horizontal="left" vertical="center"/>
    </xf>
    <xf numFmtId="0" fontId="25" fillId="0" borderId="0" xfId="1" applyFont="1" applyAlignment="1">
      <alignment horizontal="left"/>
    </xf>
    <xf numFmtId="0" fontId="28" fillId="0" borderId="0" xfId="1" applyFont="1" applyAlignment="1">
      <alignment horizontal="left"/>
    </xf>
    <xf numFmtId="0" fontId="28" fillId="0" borderId="7" xfId="1" applyFont="1" applyBorder="1" applyAlignment="1">
      <alignment horizontal="left"/>
    </xf>
    <xf numFmtId="176" fontId="22" fillId="0" borderId="34" xfId="0" applyNumberFormat="1" applyFont="1" applyBorder="1" applyAlignment="1">
      <alignment horizontal="center" vertical="center"/>
    </xf>
    <xf numFmtId="176" fontId="22" fillId="0" borderId="37" xfId="0" applyNumberFormat="1" applyFont="1" applyBorder="1" applyAlignment="1">
      <alignment horizontal="center" vertical="center"/>
    </xf>
    <xf numFmtId="176" fontId="22" fillId="0" borderId="37" xfId="1" applyNumberFormat="1" applyFont="1" applyBorder="1" applyAlignment="1">
      <alignment horizontal="center" vertical="center"/>
    </xf>
    <xf numFmtId="176" fontId="22" fillId="0" borderId="35" xfId="0" applyNumberFormat="1" applyFont="1" applyBorder="1" applyAlignment="1">
      <alignment horizontal="center" vertical="center"/>
    </xf>
    <xf numFmtId="176" fontId="22" fillId="0" borderId="39" xfId="0" applyNumberFormat="1" applyFont="1" applyBorder="1" applyAlignment="1">
      <alignment horizontal="center" vertical="center"/>
    </xf>
    <xf numFmtId="176" fontId="22" fillId="0" borderId="32" xfId="0" applyNumberFormat="1" applyFont="1" applyBorder="1" applyAlignment="1">
      <alignment horizontal="center" vertical="center"/>
    </xf>
    <xf numFmtId="14" fontId="8" fillId="0" borderId="0" xfId="1" applyNumberFormat="1" applyFont="1" applyAlignment="1">
      <alignment horizontal="right"/>
    </xf>
    <xf numFmtId="176" fontId="22" fillId="0" borderId="35" xfId="1" applyNumberFormat="1" applyFont="1" applyBorder="1" applyAlignment="1">
      <alignment horizontal="center" vertical="center"/>
    </xf>
    <xf numFmtId="176" fontId="22" fillId="0" borderId="38" xfId="1" applyNumberFormat="1" applyFont="1" applyBorder="1" applyAlignment="1">
      <alignment horizontal="center" vertical="center"/>
    </xf>
    <xf numFmtId="176" fontId="22" fillId="0" borderId="38" xfId="0" applyNumberFormat="1" applyFont="1" applyBorder="1" applyAlignment="1">
      <alignment horizontal="center" vertical="center"/>
    </xf>
    <xf numFmtId="176" fontId="22" fillId="0" borderId="34" xfId="0" quotePrefix="1" applyNumberFormat="1" applyFont="1" applyBorder="1" applyAlignment="1">
      <alignment horizontal="center" vertical="center"/>
    </xf>
    <xf numFmtId="176" fontId="22" fillId="0" borderId="37" xfId="0" quotePrefix="1" applyNumberFormat="1" applyFont="1" applyBorder="1" applyAlignment="1">
      <alignment horizontal="center" vertical="center"/>
    </xf>
    <xf numFmtId="176" fontId="22" fillId="0" borderId="32" xfId="0" quotePrefix="1" applyNumberFormat="1" applyFont="1" applyBorder="1" applyAlignment="1">
      <alignment horizontal="center" vertical="center"/>
    </xf>
    <xf numFmtId="176" fontId="54" fillId="0" borderId="34" xfId="0" quotePrefix="1" applyNumberFormat="1" applyFont="1" applyBorder="1" applyAlignment="1">
      <alignment horizontal="center" vertical="center"/>
    </xf>
    <xf numFmtId="176" fontId="54" fillId="0" borderId="37" xfId="0" quotePrefix="1" applyNumberFormat="1" applyFont="1" applyBorder="1" applyAlignment="1">
      <alignment horizontal="center" vertical="center"/>
    </xf>
    <xf numFmtId="176" fontId="54" fillId="0" borderId="32" xfId="0" quotePrefix="1" applyNumberFormat="1" applyFont="1" applyBorder="1" applyAlignment="1">
      <alignment horizontal="center" vertical="center"/>
    </xf>
    <xf numFmtId="0" fontId="37" fillId="0" borderId="0" xfId="0" applyFont="1" applyAlignment="1">
      <alignment horizontal="center"/>
    </xf>
    <xf numFmtId="14" fontId="22" fillId="0" borderId="34" xfId="0" quotePrefix="1" applyNumberFormat="1" applyFont="1" applyBorder="1" applyAlignment="1">
      <alignment horizontal="center" vertical="center"/>
    </xf>
    <xf numFmtId="14" fontId="22" fillId="0" borderId="37" xfId="0" quotePrefix="1" applyNumberFormat="1" applyFont="1" applyBorder="1" applyAlignment="1">
      <alignment horizontal="center" vertical="center"/>
    </xf>
    <xf numFmtId="14" fontId="22" fillId="0" borderId="32" xfId="0" quotePrefix="1" applyNumberFormat="1" applyFont="1" applyBorder="1" applyAlignment="1">
      <alignment horizontal="center" vertical="center"/>
    </xf>
    <xf numFmtId="0" fontId="22" fillId="0" borderId="43" xfId="0" applyFont="1" applyBorder="1" applyAlignment="1">
      <alignment horizontal="center" vertical="center"/>
    </xf>
    <xf numFmtId="176" fontId="22" fillId="0" borderId="35" xfId="0" quotePrefix="1" applyNumberFormat="1" applyFont="1" applyBorder="1" applyAlignment="1">
      <alignment horizontal="center" vertical="center"/>
    </xf>
    <xf numFmtId="176" fontId="22" fillId="0" borderId="38" xfId="0" quotePrefix="1" applyNumberFormat="1" applyFont="1" applyBorder="1" applyAlignment="1">
      <alignment horizontal="center" vertical="center"/>
    </xf>
    <xf numFmtId="176" fontId="22" fillId="0" borderId="39" xfId="0" quotePrefix="1" applyNumberFormat="1" applyFont="1" applyBorder="1" applyAlignment="1">
      <alignment horizontal="center" vertical="center"/>
    </xf>
    <xf numFmtId="176" fontId="22" fillId="0" borderId="34" xfId="1" quotePrefix="1" applyNumberFormat="1" applyFont="1" applyBorder="1" applyAlignment="1">
      <alignment horizontal="center" vertical="center"/>
    </xf>
    <xf numFmtId="176" fontId="22" fillId="0" borderId="37" xfId="1" quotePrefix="1" applyNumberFormat="1" applyFont="1" applyBorder="1" applyAlignment="1">
      <alignment horizontal="center" vertical="center"/>
    </xf>
    <xf numFmtId="176" fontId="22" fillId="0" borderId="32" xfId="1" quotePrefix="1" applyNumberFormat="1" applyFont="1" applyBorder="1" applyAlignment="1">
      <alignment horizontal="center" vertical="center"/>
    </xf>
    <xf numFmtId="0" fontId="30" fillId="0" borderId="0" xfId="1" applyFont="1" applyAlignment="1">
      <alignment horizontal="left"/>
    </xf>
    <xf numFmtId="0" fontId="30" fillId="0" borderId="7" xfId="1" applyFont="1" applyBorder="1" applyAlignment="1">
      <alignment horizontal="left"/>
    </xf>
    <xf numFmtId="176" fontId="22" fillId="0" borderId="3" xfId="0" quotePrefix="1" applyNumberFormat="1" applyFont="1" applyBorder="1" applyAlignment="1">
      <alignment horizontal="center" vertical="center"/>
    </xf>
    <xf numFmtId="176" fontId="22" fillId="0" borderId="5" xfId="0" quotePrefix="1" applyNumberFormat="1" applyFont="1" applyBorder="1" applyAlignment="1">
      <alignment horizontal="center" vertical="center"/>
    </xf>
    <xf numFmtId="176" fontId="22" fillId="0" borderId="8" xfId="0" quotePrefix="1" applyNumberFormat="1" applyFont="1" applyBorder="1" applyAlignment="1">
      <alignment horizontal="center" vertical="center"/>
    </xf>
    <xf numFmtId="0" fontId="54" fillId="0" borderId="0" xfId="0" applyFont="1" applyAlignment="1">
      <alignment horizontal="right" vertical="center"/>
    </xf>
    <xf numFmtId="176" fontId="47" fillId="0" borderId="27" xfId="1" applyNumberFormat="1" applyFont="1" applyBorder="1" applyAlignment="1">
      <alignment horizontal="center" vertical="center"/>
    </xf>
    <xf numFmtId="176" fontId="47" fillId="0" borderId="55" xfId="1" quotePrefix="1" applyNumberFormat="1" applyFont="1" applyBorder="1" applyAlignment="1">
      <alignment horizontal="center" vertical="center"/>
    </xf>
    <xf numFmtId="176" fontId="47" fillId="0" borderId="34" xfId="1" quotePrefix="1" applyNumberFormat="1" applyFont="1" applyBorder="1" applyAlignment="1">
      <alignment horizontal="center" vertical="center"/>
    </xf>
    <xf numFmtId="176" fontId="47" fillId="0" borderId="34" xfId="1" applyNumberFormat="1" applyFont="1" applyBorder="1" applyAlignment="1">
      <alignment horizontal="center" vertical="center"/>
    </xf>
    <xf numFmtId="176" fontId="47" fillId="0" borderId="56" xfId="1" quotePrefix="1" applyNumberFormat="1" applyFont="1" applyBorder="1" applyAlignment="1">
      <alignment horizontal="center" vertical="center"/>
    </xf>
    <xf numFmtId="176" fontId="47" fillId="0" borderId="22" xfId="1" applyNumberFormat="1" applyFont="1" applyBorder="1" applyAlignment="1">
      <alignment horizontal="center" vertical="center"/>
    </xf>
    <xf numFmtId="176" fontId="47" fillId="0" borderId="49" xfId="1" applyNumberFormat="1" applyFont="1" applyBorder="1" applyAlignment="1">
      <alignment horizontal="center" vertical="center"/>
    </xf>
    <xf numFmtId="176" fontId="47" fillId="0" borderId="32" xfId="1" applyNumberFormat="1" applyFont="1" applyBorder="1" applyAlignment="1">
      <alignment horizontal="center" vertical="center"/>
    </xf>
    <xf numFmtId="176" fontId="47" fillId="0" borderId="48" xfId="1" quotePrefix="1" applyNumberFormat="1" applyFont="1" applyBorder="1" applyAlignment="1">
      <alignment horizontal="center" vertical="center"/>
    </xf>
    <xf numFmtId="176" fontId="47" fillId="0" borderId="37" xfId="1" quotePrefix="1" applyNumberFormat="1" applyFont="1" applyBorder="1" applyAlignment="1">
      <alignment horizontal="center" vertical="center"/>
    </xf>
    <xf numFmtId="176" fontId="47" fillId="0" borderId="37" xfId="1" applyNumberFormat="1" applyFont="1" applyBorder="1" applyAlignment="1">
      <alignment horizontal="center" vertical="center"/>
    </xf>
    <xf numFmtId="176" fontId="47" fillId="0" borderId="54" xfId="1" quotePrefix="1" applyNumberFormat="1" applyFont="1" applyBorder="1" applyAlignment="1">
      <alignment horizontal="center" vertical="center"/>
    </xf>
    <xf numFmtId="176" fontId="47" fillId="0" borderId="26" xfId="1" applyNumberFormat="1" applyFont="1" applyBorder="1" applyAlignment="1">
      <alignment horizontal="center" vertical="center"/>
    </xf>
    <xf numFmtId="176" fontId="47" fillId="0" borderId="45" xfId="1" applyNumberFormat="1" applyFont="1" applyBorder="1" applyAlignment="1">
      <alignment horizontal="center" vertical="center"/>
    </xf>
  </cellXfs>
  <cellStyles count="2">
    <cellStyle name="標準" xfId="0" builtinId="0"/>
    <cellStyle name="標準 2" xfId="1" xr:uid="{DC58A8A6-F57E-462F-BC19-086CAFCD2C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400050</xdr:colOff>
          <xdr:row>1</xdr:row>
          <xdr:rowOff>0</xdr:rowOff>
        </xdr:from>
        <xdr:to>
          <xdr:col>8</xdr:col>
          <xdr:colOff>0</xdr:colOff>
          <xdr:row>3</xdr:row>
          <xdr:rowOff>19050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image" Target="../media/image1.emf"/></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359DC-2709-4CC8-BB88-B8F1778EC119}">
  <dimension ref="A1:Z106"/>
  <sheetViews>
    <sheetView tabSelected="1" workbookViewId="0">
      <selection activeCell="B43" sqref="B43"/>
    </sheetView>
  </sheetViews>
  <sheetFormatPr defaultRowHeight="18.75" x14ac:dyDescent="0.4"/>
  <cols>
    <col min="1" max="1" width="4.625" customWidth="1"/>
    <col min="2" max="2" width="22.5" customWidth="1"/>
    <col min="3" max="3" width="5.5" bestFit="1" customWidth="1"/>
    <col min="4" max="4" width="2.625" customWidth="1"/>
    <col min="6" max="7" width="10.75" bestFit="1" customWidth="1"/>
    <col min="8" max="8" width="12.25" customWidth="1"/>
    <col min="9" max="9" width="10.75" bestFit="1" customWidth="1"/>
    <col min="10" max="10" width="9.125" customWidth="1"/>
    <col min="11" max="11" width="19.5" customWidth="1"/>
    <col min="12" max="12" width="6.875" customWidth="1"/>
    <col min="13" max="13" width="2.75" customWidth="1"/>
    <col min="14" max="14" width="11.5" customWidth="1"/>
    <col min="15" max="15" width="13.875" style="23" customWidth="1"/>
    <col min="16" max="16" width="16" customWidth="1"/>
    <col min="17" max="17" width="15.5" customWidth="1"/>
    <col min="18" max="19" width="11.875" customWidth="1"/>
    <col min="23" max="23" width="9.5" bestFit="1" customWidth="1"/>
  </cols>
  <sheetData>
    <row r="1" spans="1:26" ht="25.5" customHeight="1" x14ac:dyDescent="0.4">
      <c r="J1" s="1"/>
      <c r="K1" s="1"/>
      <c r="L1" s="1"/>
      <c r="M1" s="1"/>
      <c r="N1" s="1"/>
      <c r="O1" s="2"/>
      <c r="P1" s="1"/>
    </row>
    <row r="2" spans="1:26" ht="30" x14ac:dyDescent="0.4">
      <c r="B2" s="3" t="s">
        <v>0</v>
      </c>
      <c r="C2" s="3"/>
      <c r="D2" s="3"/>
      <c r="E2" s="3"/>
      <c r="F2" s="3"/>
      <c r="G2" s="3"/>
      <c r="H2" s="3"/>
      <c r="I2" s="3"/>
      <c r="J2" s="4" t="s">
        <v>1</v>
      </c>
      <c r="K2" s="5"/>
      <c r="L2" s="5"/>
      <c r="M2" s="5"/>
      <c r="N2" s="5"/>
      <c r="O2" s="6"/>
      <c r="P2" s="5"/>
      <c r="Q2" s="5"/>
      <c r="R2" s="5"/>
      <c r="W2" s="339">
        <f ca="1">TODAY()</f>
        <v>46140</v>
      </c>
      <c r="X2" s="339"/>
      <c r="Y2" s="7"/>
      <c r="Z2" s="7"/>
    </row>
    <row r="3" spans="1:26" ht="23.25" x14ac:dyDescent="0.35">
      <c r="B3" s="8" t="s">
        <v>2</v>
      </c>
      <c r="C3" s="9"/>
      <c r="D3" s="9"/>
      <c r="E3" s="9"/>
      <c r="F3" s="9"/>
      <c r="G3" s="9"/>
      <c r="H3" s="9"/>
      <c r="I3" s="9"/>
      <c r="K3" s="10" t="s">
        <v>3</v>
      </c>
      <c r="L3" s="10"/>
      <c r="M3" s="10"/>
      <c r="N3" s="10"/>
      <c r="O3" s="11"/>
      <c r="P3" s="12"/>
      <c r="Q3" s="12"/>
      <c r="R3" s="12"/>
      <c r="S3" s="12"/>
      <c r="T3" s="12"/>
    </row>
    <row r="4" spans="1:26" ht="20.25" x14ac:dyDescent="0.3">
      <c r="B4" s="9"/>
      <c r="C4" s="9"/>
      <c r="D4" s="9"/>
      <c r="E4" s="9"/>
      <c r="F4" s="9"/>
      <c r="G4" s="9"/>
      <c r="H4" s="9"/>
      <c r="I4" s="9"/>
      <c r="K4" s="12"/>
      <c r="L4" s="12"/>
      <c r="M4" s="12"/>
      <c r="N4" s="12"/>
      <c r="O4" s="11"/>
      <c r="P4" s="12"/>
      <c r="Q4" s="12"/>
      <c r="R4" s="12"/>
      <c r="S4" s="12"/>
      <c r="T4" s="12"/>
    </row>
    <row r="5" spans="1:26" ht="9.75" customHeight="1" thickBot="1" x14ac:dyDescent="0.35">
      <c r="B5" s="9"/>
      <c r="C5" s="9"/>
      <c r="D5" s="9"/>
      <c r="E5" s="9"/>
      <c r="F5" s="9"/>
      <c r="G5" s="9"/>
      <c r="H5" s="9"/>
      <c r="I5" s="9"/>
      <c r="J5" s="13"/>
      <c r="K5" s="12"/>
      <c r="L5" s="12"/>
      <c r="M5" s="12"/>
      <c r="N5" s="12"/>
      <c r="O5" s="11"/>
      <c r="P5" s="12"/>
      <c r="Q5" s="12"/>
      <c r="R5" s="12"/>
      <c r="S5" s="12"/>
      <c r="T5" s="12"/>
    </row>
    <row r="6" spans="1:26" ht="15.95" customHeight="1" x14ac:dyDescent="0.25">
      <c r="B6" s="14"/>
      <c r="C6" s="15"/>
      <c r="D6" s="15"/>
      <c r="E6" s="15"/>
      <c r="F6" s="15"/>
      <c r="G6" s="15"/>
      <c r="H6" s="15"/>
      <c r="I6" s="15"/>
      <c r="J6" s="16"/>
      <c r="K6" s="12"/>
      <c r="L6" s="12"/>
      <c r="M6" s="12"/>
      <c r="N6" s="12"/>
      <c r="O6" s="11"/>
      <c r="P6" s="17" t="s">
        <v>4</v>
      </c>
      <c r="Q6" s="18"/>
      <c r="R6" s="18"/>
      <c r="S6" s="18"/>
      <c r="T6" s="18"/>
      <c r="U6" s="18"/>
      <c r="V6" s="18"/>
      <c r="W6" s="19"/>
      <c r="Y6" s="20"/>
      <c r="Z6" s="20"/>
    </row>
    <row r="7" spans="1:26" ht="15.95" customHeight="1" x14ac:dyDescent="0.25">
      <c r="B7" s="21" t="s">
        <v>5</v>
      </c>
      <c r="C7" s="22"/>
      <c r="D7" s="22"/>
      <c r="E7" s="22"/>
      <c r="F7" s="15"/>
      <c r="G7" s="15"/>
      <c r="H7" s="15"/>
      <c r="I7" s="15"/>
      <c r="J7" s="16"/>
      <c r="P7" s="24" t="s">
        <v>6</v>
      </c>
      <c r="Q7" s="25"/>
      <c r="R7" s="25"/>
      <c r="S7" s="25"/>
      <c r="T7" s="25"/>
      <c r="U7" s="25"/>
      <c r="V7" s="25"/>
      <c r="W7" s="26"/>
    </row>
    <row r="8" spans="1:26" ht="15.95" customHeight="1" thickBot="1" x14ac:dyDescent="0.2">
      <c r="B8" s="328" t="s">
        <v>7</v>
      </c>
      <c r="C8" s="329"/>
      <c r="D8" s="329"/>
      <c r="E8" s="329"/>
      <c r="F8" s="329"/>
      <c r="G8" s="329"/>
      <c r="H8" s="329"/>
      <c r="I8" s="329"/>
      <c r="J8" s="329"/>
      <c r="P8" s="29" t="s">
        <v>8</v>
      </c>
      <c r="Q8" s="30"/>
      <c r="R8" s="31"/>
      <c r="S8" s="30"/>
      <c r="T8" s="30"/>
      <c r="U8" s="30"/>
      <c r="V8" s="30"/>
      <c r="W8" s="32"/>
    </row>
    <row r="9" spans="1:26" ht="19.5" x14ac:dyDescent="0.3">
      <c r="B9" s="330" t="s">
        <v>9</v>
      </c>
      <c r="C9" s="331"/>
      <c r="D9" s="331"/>
      <c r="E9" s="331"/>
      <c r="F9" s="34"/>
      <c r="G9" s="34"/>
      <c r="H9" s="34"/>
      <c r="I9" s="34"/>
      <c r="P9" s="33"/>
    </row>
    <row r="10" spans="1:26" ht="15.95" customHeight="1" thickBot="1" x14ac:dyDescent="0.3">
      <c r="B10" s="332"/>
      <c r="C10" s="332"/>
      <c r="D10" s="332"/>
      <c r="E10" s="332"/>
      <c r="F10" s="25"/>
      <c r="G10" s="25"/>
      <c r="H10" s="35"/>
      <c r="I10" s="36"/>
      <c r="J10" s="25"/>
      <c r="P10" s="33"/>
    </row>
    <row r="11" spans="1:26" ht="15.75" customHeight="1" thickBot="1" x14ac:dyDescent="0.2">
      <c r="B11" s="64" t="s">
        <v>10</v>
      </c>
      <c r="C11" s="65" t="s">
        <v>11</v>
      </c>
      <c r="D11" s="66"/>
      <c r="E11" s="67" t="s">
        <v>12</v>
      </c>
      <c r="F11" s="67" t="s">
        <v>13</v>
      </c>
      <c r="G11" s="67" t="s">
        <v>14</v>
      </c>
      <c r="H11" s="67" t="s">
        <v>15</v>
      </c>
      <c r="I11" s="67" t="s">
        <v>16</v>
      </c>
      <c r="J11" s="68" t="s">
        <v>12</v>
      </c>
      <c r="K11" s="69" t="s">
        <v>17</v>
      </c>
      <c r="L11" s="70" t="s">
        <v>18</v>
      </c>
      <c r="M11" s="71"/>
      <c r="N11" s="72" t="s">
        <v>19</v>
      </c>
      <c r="O11" s="74" t="s">
        <v>20</v>
      </c>
      <c r="P11" s="72" t="s">
        <v>21</v>
      </c>
      <c r="Q11" s="72" t="s">
        <v>22</v>
      </c>
      <c r="R11" s="73" t="s">
        <v>23</v>
      </c>
    </row>
    <row r="12" spans="1:26" ht="15.75" customHeight="1" thickBot="1" x14ac:dyDescent="0.2">
      <c r="A12" s="365"/>
      <c r="B12" s="112" t="s">
        <v>74</v>
      </c>
      <c r="C12" s="120" t="s">
        <v>84</v>
      </c>
      <c r="D12" s="121" t="s">
        <v>24</v>
      </c>
      <c r="E12" s="77" t="s">
        <v>130</v>
      </c>
      <c r="F12" s="77" t="s">
        <v>25</v>
      </c>
      <c r="G12" s="77">
        <f>E12+2</f>
        <v>46146</v>
      </c>
      <c r="H12" s="77">
        <f>+G12</f>
        <v>46146</v>
      </c>
      <c r="I12" s="77">
        <f>G12+1</f>
        <v>46147</v>
      </c>
      <c r="J12" s="162">
        <f>I12+3</f>
        <v>46150</v>
      </c>
      <c r="K12" s="195" t="s">
        <v>118</v>
      </c>
      <c r="L12" s="165">
        <v>2606</v>
      </c>
      <c r="M12" s="166" t="s">
        <v>26</v>
      </c>
      <c r="N12" s="167" t="s">
        <v>126</v>
      </c>
      <c r="O12" s="168">
        <v>46155</v>
      </c>
      <c r="P12" s="169">
        <f>O12+3</f>
        <v>46158</v>
      </c>
      <c r="Q12" s="168">
        <f>O12+5</f>
        <v>46160</v>
      </c>
      <c r="R12" s="170">
        <f>O12+6</f>
        <v>46161</v>
      </c>
    </row>
    <row r="13" spans="1:26" ht="15.75" customHeight="1" x14ac:dyDescent="0.15">
      <c r="A13" s="111" t="s">
        <v>108</v>
      </c>
      <c r="B13" s="193" t="s">
        <v>27</v>
      </c>
      <c r="C13" s="122" t="s">
        <v>82</v>
      </c>
      <c r="D13" s="124" t="s">
        <v>28</v>
      </c>
      <c r="E13" s="75">
        <f>E12+1</f>
        <v>46145</v>
      </c>
      <c r="F13" s="75" t="s">
        <v>25</v>
      </c>
      <c r="G13" s="75">
        <f>E13+2</f>
        <v>46147</v>
      </c>
      <c r="H13" s="75">
        <f>G13</f>
        <v>46147</v>
      </c>
      <c r="I13" s="75">
        <f>H13+2</f>
        <v>46149</v>
      </c>
      <c r="J13" s="151">
        <f>I13+2</f>
        <v>46151</v>
      </c>
      <c r="K13" s="304" t="s">
        <v>94</v>
      </c>
      <c r="L13" s="307">
        <v>2606</v>
      </c>
      <c r="M13" s="310" t="s">
        <v>26</v>
      </c>
      <c r="N13" s="313" t="s">
        <v>95</v>
      </c>
      <c r="O13" s="333">
        <f>O12+7</f>
        <v>46162</v>
      </c>
      <c r="P13" s="319">
        <f>P12+7</f>
        <v>46165</v>
      </c>
      <c r="Q13" s="319">
        <f>Q12+7</f>
        <v>46167</v>
      </c>
      <c r="R13" s="340">
        <f>Q13+1</f>
        <v>46168</v>
      </c>
    </row>
    <row r="14" spans="1:26" ht="15.75" customHeight="1" x14ac:dyDescent="0.15">
      <c r="A14" s="111" t="s">
        <v>96</v>
      </c>
      <c r="B14" s="117" t="s">
        <v>52</v>
      </c>
      <c r="C14" s="125" t="s">
        <v>85</v>
      </c>
      <c r="D14" s="160" t="s">
        <v>24</v>
      </c>
      <c r="E14" s="119">
        <f>E12+3</f>
        <v>46147</v>
      </c>
      <c r="F14" s="119" t="s">
        <v>77</v>
      </c>
      <c r="G14" s="119">
        <f>E14+3</f>
        <v>46150</v>
      </c>
      <c r="H14" s="137">
        <f>G14</f>
        <v>46150</v>
      </c>
      <c r="I14" s="119">
        <f>H14+1</f>
        <v>46151</v>
      </c>
      <c r="J14" s="161">
        <f>I14+2</f>
        <v>46153</v>
      </c>
      <c r="K14" s="305"/>
      <c r="L14" s="308"/>
      <c r="M14" s="311"/>
      <c r="N14" s="314"/>
      <c r="O14" s="334"/>
      <c r="P14" s="335"/>
      <c r="Q14" s="335"/>
      <c r="R14" s="341"/>
    </row>
    <row r="15" spans="1:26" ht="15.75" customHeight="1" thickBot="1" x14ac:dyDescent="0.2">
      <c r="A15" s="111"/>
      <c r="B15" s="112" t="s">
        <v>74</v>
      </c>
      <c r="C15" s="120" t="s">
        <v>98</v>
      </c>
      <c r="D15" s="121" t="s">
        <v>24</v>
      </c>
      <c r="E15" s="77">
        <f>E12+7</f>
        <v>46151</v>
      </c>
      <c r="F15" s="77" t="s">
        <v>25</v>
      </c>
      <c r="G15" s="77">
        <f>E15+2</f>
        <v>46153</v>
      </c>
      <c r="H15" s="77">
        <f>+G15</f>
        <v>46153</v>
      </c>
      <c r="I15" s="77">
        <f>G15+1</f>
        <v>46154</v>
      </c>
      <c r="J15" s="162">
        <f>I15+3</f>
        <v>46157</v>
      </c>
      <c r="K15" s="306"/>
      <c r="L15" s="309"/>
      <c r="M15" s="311"/>
      <c r="N15" s="315"/>
      <c r="O15" s="334"/>
      <c r="P15" s="335"/>
      <c r="Q15" s="335"/>
      <c r="R15" s="341"/>
    </row>
    <row r="16" spans="1:26" ht="15.75" customHeight="1" x14ac:dyDescent="0.15">
      <c r="A16" s="111"/>
      <c r="B16" s="193" t="s">
        <v>99</v>
      </c>
      <c r="C16" s="122" t="s">
        <v>100</v>
      </c>
      <c r="D16" s="124" t="s">
        <v>28</v>
      </c>
      <c r="E16" s="75">
        <f>E15+1</f>
        <v>46152</v>
      </c>
      <c r="F16" s="75" t="s">
        <v>25</v>
      </c>
      <c r="G16" s="75">
        <f>E16+2</f>
        <v>46154</v>
      </c>
      <c r="H16" s="75">
        <f>G16</f>
        <v>46154</v>
      </c>
      <c r="I16" s="75">
        <f>H16+2</f>
        <v>46156</v>
      </c>
      <c r="J16" s="151">
        <f>I16+2</f>
        <v>46158</v>
      </c>
      <c r="K16" s="304" t="s">
        <v>76</v>
      </c>
      <c r="L16" s="307">
        <v>2607</v>
      </c>
      <c r="M16" s="310" t="s">
        <v>30</v>
      </c>
      <c r="N16" s="313" t="s">
        <v>117</v>
      </c>
      <c r="O16" s="333">
        <f>O13+7</f>
        <v>46169</v>
      </c>
      <c r="P16" s="319">
        <f>P13+7</f>
        <v>46172</v>
      </c>
      <c r="Q16" s="333">
        <f>Q13+7</f>
        <v>46174</v>
      </c>
      <c r="R16" s="336">
        <f>Q16+1</f>
        <v>46175</v>
      </c>
    </row>
    <row r="17" spans="1:19" ht="15.75" customHeight="1" x14ac:dyDescent="0.15">
      <c r="A17" s="111"/>
      <c r="B17" s="117" t="s">
        <v>52</v>
      </c>
      <c r="C17" s="125" t="s">
        <v>101</v>
      </c>
      <c r="D17" s="160" t="s">
        <v>24</v>
      </c>
      <c r="E17" s="119">
        <f>E15+3</f>
        <v>46154</v>
      </c>
      <c r="F17" s="119">
        <f>E17+2</f>
        <v>46156</v>
      </c>
      <c r="G17" s="119">
        <f>E17+3</f>
        <v>46157</v>
      </c>
      <c r="H17" s="137">
        <f>G17</f>
        <v>46157</v>
      </c>
      <c r="I17" s="119">
        <f>G17+1</f>
        <v>46158</v>
      </c>
      <c r="J17" s="161">
        <f>I17+2</f>
        <v>46160</v>
      </c>
      <c r="K17" s="305"/>
      <c r="L17" s="308"/>
      <c r="M17" s="311"/>
      <c r="N17" s="314"/>
      <c r="O17" s="334"/>
      <c r="P17" s="335"/>
      <c r="Q17" s="334"/>
      <c r="R17" s="342"/>
    </row>
    <row r="18" spans="1:19" ht="15.75" customHeight="1" thickBot="1" x14ac:dyDescent="0.2">
      <c r="A18" s="111"/>
      <c r="B18" s="112" t="s">
        <v>74</v>
      </c>
      <c r="C18" s="120" t="s">
        <v>109</v>
      </c>
      <c r="D18" s="121" t="s">
        <v>24</v>
      </c>
      <c r="E18" s="77">
        <f>E15+7</f>
        <v>46158</v>
      </c>
      <c r="F18" s="77" t="s">
        <v>25</v>
      </c>
      <c r="G18" s="77">
        <f>E18+2</f>
        <v>46160</v>
      </c>
      <c r="H18" s="77">
        <f>+G18</f>
        <v>46160</v>
      </c>
      <c r="I18" s="77">
        <f>G18+1</f>
        <v>46161</v>
      </c>
      <c r="J18" s="162">
        <f>I18+3</f>
        <v>46164</v>
      </c>
      <c r="K18" s="306"/>
      <c r="L18" s="309"/>
      <c r="M18" s="311"/>
      <c r="N18" s="315"/>
      <c r="O18" s="334"/>
      <c r="P18" s="335"/>
      <c r="Q18" s="334"/>
      <c r="R18" s="342"/>
    </row>
    <row r="19" spans="1:19" ht="15.75" customHeight="1" x14ac:dyDescent="0.15">
      <c r="A19" s="111"/>
      <c r="B19" s="193" t="s">
        <v>27</v>
      </c>
      <c r="C19" s="122" t="s">
        <v>83</v>
      </c>
      <c r="D19" s="124" t="s">
        <v>28</v>
      </c>
      <c r="E19" s="75">
        <f>E18+1</f>
        <v>46159</v>
      </c>
      <c r="F19" s="75" t="s">
        <v>25</v>
      </c>
      <c r="G19" s="75">
        <f>E19+2</f>
        <v>46161</v>
      </c>
      <c r="H19" s="75">
        <f>G19</f>
        <v>46161</v>
      </c>
      <c r="I19" s="75">
        <f>H19+2</f>
        <v>46163</v>
      </c>
      <c r="J19" s="151">
        <f>I19+2</f>
        <v>46165</v>
      </c>
      <c r="K19" s="304" t="s">
        <v>118</v>
      </c>
      <c r="L19" s="307">
        <v>2607</v>
      </c>
      <c r="M19" s="310" t="s">
        <v>30</v>
      </c>
      <c r="N19" s="313" t="s">
        <v>127</v>
      </c>
      <c r="O19" s="333">
        <f>O16+7</f>
        <v>46176</v>
      </c>
      <c r="P19" s="319">
        <f>P16+7</f>
        <v>46179</v>
      </c>
      <c r="Q19" s="333">
        <f>Q16+7</f>
        <v>46181</v>
      </c>
      <c r="R19" s="336">
        <f>R16+7</f>
        <v>46182</v>
      </c>
    </row>
    <row r="20" spans="1:19" ht="15.75" customHeight="1" x14ac:dyDescent="0.15">
      <c r="A20" s="111"/>
      <c r="B20" s="204" t="s">
        <v>52</v>
      </c>
      <c r="C20" s="205" t="s">
        <v>110</v>
      </c>
      <c r="D20" s="206" t="s">
        <v>24</v>
      </c>
      <c r="E20" s="207">
        <f>E18+3</f>
        <v>46161</v>
      </c>
      <c r="F20" s="207">
        <f>E20+2</f>
        <v>46163</v>
      </c>
      <c r="G20" s="207">
        <f>E20+3</f>
        <v>46164</v>
      </c>
      <c r="H20" s="185">
        <f>G20</f>
        <v>46164</v>
      </c>
      <c r="I20" s="207">
        <f>G20+1</f>
        <v>46165</v>
      </c>
      <c r="J20" s="208">
        <f>I20+2</f>
        <v>46167</v>
      </c>
      <c r="K20" s="305"/>
      <c r="L20" s="308"/>
      <c r="M20" s="311"/>
      <c r="N20" s="314"/>
      <c r="O20" s="334"/>
      <c r="P20" s="335"/>
      <c r="Q20" s="334"/>
      <c r="R20" s="342"/>
    </row>
    <row r="21" spans="1:19" ht="15.75" customHeight="1" thickBot="1" x14ac:dyDescent="0.2">
      <c r="A21" s="111"/>
      <c r="B21" s="194" t="s">
        <v>74</v>
      </c>
      <c r="C21" s="201" t="s">
        <v>131</v>
      </c>
      <c r="D21" s="202" t="s">
        <v>24</v>
      </c>
      <c r="E21" s="186">
        <f>E18+7</f>
        <v>46165</v>
      </c>
      <c r="F21" s="186" t="s">
        <v>25</v>
      </c>
      <c r="G21" s="186">
        <f>E21+2</f>
        <v>46167</v>
      </c>
      <c r="H21" s="186">
        <f>+G21</f>
        <v>46167</v>
      </c>
      <c r="I21" s="186">
        <f>G21+1</f>
        <v>46168</v>
      </c>
      <c r="J21" s="203">
        <f>I21+3</f>
        <v>46171</v>
      </c>
      <c r="K21" s="306"/>
      <c r="L21" s="309"/>
      <c r="M21" s="312"/>
      <c r="N21" s="315"/>
      <c r="O21" s="338"/>
      <c r="P21" s="320"/>
      <c r="Q21" s="338"/>
      <c r="R21" s="337"/>
    </row>
    <row r="22" spans="1:19" ht="15.75" customHeight="1" x14ac:dyDescent="0.15">
      <c r="A22" s="111"/>
      <c r="B22" s="193" t="s">
        <v>132</v>
      </c>
      <c r="C22" s="122" t="s">
        <v>83</v>
      </c>
      <c r="D22" s="124" t="s">
        <v>28</v>
      </c>
      <c r="E22" s="75">
        <f>E21+1</f>
        <v>46166</v>
      </c>
      <c r="F22" s="75" t="s">
        <v>25</v>
      </c>
      <c r="G22" s="75">
        <f>E22+2</f>
        <v>46168</v>
      </c>
      <c r="H22" s="75">
        <f>G22</f>
        <v>46168</v>
      </c>
      <c r="I22" s="75">
        <f>H22+2</f>
        <v>46170</v>
      </c>
      <c r="J22" s="151">
        <f>I22+2</f>
        <v>46172</v>
      </c>
      <c r="K22" s="304" t="s">
        <v>125</v>
      </c>
      <c r="L22" s="307">
        <v>2607</v>
      </c>
      <c r="M22" s="310" t="s">
        <v>30</v>
      </c>
      <c r="N22" s="313" t="s">
        <v>128</v>
      </c>
      <c r="O22" s="333">
        <f>O19+7</f>
        <v>46183</v>
      </c>
      <c r="P22" s="319">
        <f>P19+7</f>
        <v>46186</v>
      </c>
      <c r="Q22" s="333">
        <f>Q19+7</f>
        <v>46188</v>
      </c>
      <c r="R22" s="336">
        <f>R19+7</f>
        <v>46189</v>
      </c>
    </row>
    <row r="23" spans="1:19" ht="15.75" customHeight="1" thickBot="1" x14ac:dyDescent="0.2">
      <c r="A23" s="111"/>
      <c r="B23" s="112" t="s">
        <v>52</v>
      </c>
      <c r="C23" s="120" t="s">
        <v>133</v>
      </c>
      <c r="D23" s="121" t="s">
        <v>24</v>
      </c>
      <c r="E23" s="76">
        <f>E21+3</f>
        <v>46168</v>
      </c>
      <c r="F23" s="76">
        <f>E23+2</f>
        <v>46170</v>
      </c>
      <c r="G23" s="76">
        <f>E23+3</f>
        <v>46171</v>
      </c>
      <c r="H23" s="77">
        <f>G23</f>
        <v>46171</v>
      </c>
      <c r="I23" s="76">
        <f>G23+1</f>
        <v>46172</v>
      </c>
      <c r="J23" s="152">
        <f>I23+2</f>
        <v>46174</v>
      </c>
      <c r="K23" s="306"/>
      <c r="L23" s="309"/>
      <c r="M23" s="312"/>
      <c r="N23" s="315"/>
      <c r="O23" s="338"/>
      <c r="P23" s="320"/>
      <c r="Q23" s="338"/>
      <c r="R23" s="337"/>
    </row>
    <row r="24" spans="1:19" ht="15.95" customHeight="1" x14ac:dyDescent="0.4">
      <c r="A24" s="111"/>
      <c r="B24" s="196" t="s">
        <v>97</v>
      </c>
      <c r="C24" s="113"/>
      <c r="D24" s="113"/>
      <c r="E24" s="85"/>
      <c r="F24" s="200"/>
      <c r="G24" s="200"/>
      <c r="H24" s="200"/>
      <c r="I24" s="200"/>
      <c r="J24" s="200"/>
      <c r="K24" s="103"/>
      <c r="L24" s="103"/>
      <c r="M24" s="103"/>
      <c r="N24" s="107"/>
      <c r="O24" s="105"/>
      <c r="P24" s="106"/>
      <c r="Q24" s="105"/>
      <c r="R24" s="105"/>
    </row>
    <row r="25" spans="1:19" ht="15.95" customHeight="1" x14ac:dyDescent="0.15">
      <c r="A25" s="113"/>
      <c r="B25" s="114"/>
      <c r="C25" s="113"/>
      <c r="D25" s="154"/>
      <c r="E25" s="113"/>
      <c r="F25" s="113"/>
      <c r="G25" s="113"/>
      <c r="H25" s="113"/>
      <c r="I25" s="113"/>
      <c r="J25" s="113"/>
      <c r="K25" s="103"/>
      <c r="L25" s="103"/>
      <c r="M25" s="103"/>
      <c r="N25" s="107"/>
      <c r="O25" s="105"/>
      <c r="P25" s="106"/>
      <c r="Q25" s="105"/>
      <c r="R25" s="105"/>
    </row>
    <row r="26" spans="1:19" ht="15.95" customHeight="1" x14ac:dyDescent="0.15">
      <c r="A26" s="111"/>
      <c r="B26" s="153"/>
      <c r="C26" s="114"/>
      <c r="D26" s="114"/>
      <c r="E26" s="40"/>
      <c r="F26" s="40"/>
      <c r="I26" s="41"/>
      <c r="J26" s="40"/>
      <c r="K26" s="103"/>
      <c r="L26" s="103"/>
      <c r="M26" s="103"/>
      <c r="N26" s="107"/>
      <c r="O26" s="105"/>
      <c r="P26" s="106"/>
      <c r="Q26" s="105"/>
      <c r="R26" s="105"/>
    </row>
    <row r="27" spans="1:19" ht="15.95" customHeight="1" thickBot="1" x14ac:dyDescent="0.2">
      <c r="B27" s="110"/>
      <c r="D27" s="39"/>
      <c r="E27" s="40"/>
      <c r="F27" s="40"/>
      <c r="I27" s="41"/>
      <c r="J27" s="40"/>
      <c r="K27" s="103"/>
      <c r="L27" s="103"/>
      <c r="M27" s="103"/>
      <c r="N27" s="107"/>
      <c r="O27" s="105"/>
      <c r="P27" s="106"/>
      <c r="Q27" s="105"/>
      <c r="R27" s="105"/>
    </row>
    <row r="28" spans="1:19" ht="15.95" customHeight="1" thickBot="1" x14ac:dyDescent="0.2">
      <c r="B28" s="64" t="s">
        <v>10</v>
      </c>
      <c r="C28" s="65" t="s">
        <v>11</v>
      </c>
      <c r="D28" s="66"/>
      <c r="E28" s="67" t="s">
        <v>12</v>
      </c>
      <c r="F28" s="67" t="s">
        <v>13</v>
      </c>
      <c r="G28" s="67" t="s">
        <v>14</v>
      </c>
      <c r="H28" s="67" t="s">
        <v>15</v>
      </c>
      <c r="I28" s="67" t="s">
        <v>16</v>
      </c>
      <c r="J28" s="68" t="s">
        <v>12</v>
      </c>
      <c r="K28" s="116" t="s">
        <v>17</v>
      </c>
      <c r="L28" s="70" t="s">
        <v>18</v>
      </c>
      <c r="M28" s="71"/>
      <c r="N28" s="72" t="s">
        <v>19</v>
      </c>
      <c r="O28" s="74" t="s">
        <v>32</v>
      </c>
      <c r="P28" s="72" t="s">
        <v>33</v>
      </c>
      <c r="Q28" s="72" t="s">
        <v>34</v>
      </c>
      <c r="R28" s="70" t="s">
        <v>35</v>
      </c>
      <c r="S28" s="73" t="s">
        <v>19</v>
      </c>
    </row>
    <row r="29" spans="1:19" ht="15.95" customHeight="1" thickBot="1" x14ac:dyDescent="0.2">
      <c r="A29" s="365"/>
      <c r="B29" s="112" t="s">
        <v>74</v>
      </c>
      <c r="C29" s="120" t="s">
        <v>84</v>
      </c>
      <c r="D29" s="121" t="s">
        <v>24</v>
      </c>
      <c r="E29" s="158" t="s">
        <v>130</v>
      </c>
      <c r="F29" s="158" t="s">
        <v>25</v>
      </c>
      <c r="G29" s="158">
        <f>E29+2</f>
        <v>46146</v>
      </c>
      <c r="H29" s="158">
        <f>+G29</f>
        <v>46146</v>
      </c>
      <c r="I29" s="158">
        <f>G29+1</f>
        <v>46147</v>
      </c>
      <c r="J29" s="159">
        <f>I29+3</f>
        <v>46150</v>
      </c>
      <c r="K29" s="296"/>
      <c r="L29" s="294"/>
      <c r="M29" s="292"/>
      <c r="N29" s="290"/>
      <c r="O29" s="302"/>
      <c r="P29" s="322"/>
      <c r="Q29" s="302"/>
      <c r="R29" s="302"/>
      <c r="S29" s="325"/>
    </row>
    <row r="30" spans="1:19" ht="15.95" customHeight="1" x14ac:dyDescent="0.15">
      <c r="A30" s="111" t="s">
        <v>108</v>
      </c>
      <c r="B30" s="193" t="s">
        <v>27</v>
      </c>
      <c r="C30" s="122" t="s">
        <v>82</v>
      </c>
      <c r="D30" s="124" t="s">
        <v>28</v>
      </c>
      <c r="E30" s="75">
        <f>E29+1</f>
        <v>46145</v>
      </c>
      <c r="F30" s="75" t="s">
        <v>25</v>
      </c>
      <c r="G30" s="75">
        <f>E30+2</f>
        <v>46147</v>
      </c>
      <c r="H30" s="75">
        <f>G30</f>
        <v>46147</v>
      </c>
      <c r="I30" s="75">
        <f>H30+2</f>
        <v>46149</v>
      </c>
      <c r="J30" s="151">
        <f>I30+2</f>
        <v>46151</v>
      </c>
      <c r="K30" s="298"/>
      <c r="L30" s="299"/>
      <c r="M30" s="300"/>
      <c r="N30" s="301"/>
      <c r="O30" s="303"/>
      <c r="P30" s="323"/>
      <c r="Q30" s="303"/>
      <c r="R30" s="303"/>
      <c r="S30" s="326"/>
    </row>
    <row r="31" spans="1:19" ht="15.95" customHeight="1" x14ac:dyDescent="0.15">
      <c r="A31" s="111" t="s">
        <v>96</v>
      </c>
      <c r="B31" s="117" t="s">
        <v>52</v>
      </c>
      <c r="C31" s="125" t="s">
        <v>85</v>
      </c>
      <c r="D31" s="160" t="s">
        <v>24</v>
      </c>
      <c r="E31" s="119">
        <f>E29+3</f>
        <v>46147</v>
      </c>
      <c r="F31" s="119" t="s">
        <v>77</v>
      </c>
      <c r="G31" s="119">
        <f>E31+3</f>
        <v>46150</v>
      </c>
      <c r="H31" s="137">
        <f>G31</f>
        <v>46150</v>
      </c>
      <c r="I31" s="119">
        <f>H31+1</f>
        <v>46151</v>
      </c>
      <c r="J31" s="161">
        <f>I31+2</f>
        <v>46153</v>
      </c>
      <c r="K31" s="298"/>
      <c r="L31" s="299"/>
      <c r="M31" s="300"/>
      <c r="N31" s="301"/>
      <c r="O31" s="303"/>
      <c r="P31" s="323"/>
      <c r="Q31" s="303"/>
      <c r="R31" s="303"/>
      <c r="S31" s="326"/>
    </row>
    <row r="32" spans="1:19" ht="15.95" customHeight="1" thickBot="1" x14ac:dyDescent="0.2">
      <c r="A32" s="111"/>
      <c r="B32" s="112" t="s">
        <v>74</v>
      </c>
      <c r="C32" s="120" t="s">
        <v>98</v>
      </c>
      <c r="D32" s="121" t="s">
        <v>24</v>
      </c>
      <c r="E32" s="77">
        <f>E29+7</f>
        <v>46151</v>
      </c>
      <c r="F32" s="77" t="s">
        <v>25</v>
      </c>
      <c r="G32" s="77">
        <f>E32+2</f>
        <v>46153</v>
      </c>
      <c r="H32" s="77">
        <f>+G32</f>
        <v>46153</v>
      </c>
      <c r="I32" s="77">
        <f>G32+1</f>
        <v>46154</v>
      </c>
      <c r="J32" s="162">
        <f>I32+3</f>
        <v>46157</v>
      </c>
      <c r="K32" s="298"/>
      <c r="L32" s="299"/>
      <c r="M32" s="300"/>
      <c r="N32" s="301"/>
      <c r="O32" s="303"/>
      <c r="P32" s="323"/>
      <c r="Q32" s="303"/>
      <c r="R32" s="303"/>
      <c r="S32" s="326"/>
    </row>
    <row r="33" spans="1:26" ht="15.95" customHeight="1" x14ac:dyDescent="0.15">
      <c r="A33" s="111"/>
      <c r="B33" s="193" t="s">
        <v>99</v>
      </c>
      <c r="C33" s="122" t="s">
        <v>100</v>
      </c>
      <c r="D33" s="124" t="s">
        <v>28</v>
      </c>
      <c r="E33" s="75">
        <f>E32+1</f>
        <v>46152</v>
      </c>
      <c r="F33" s="75" t="s">
        <v>25</v>
      </c>
      <c r="G33" s="75">
        <f>E33+2</f>
        <v>46154</v>
      </c>
      <c r="H33" s="75">
        <f>G33</f>
        <v>46154</v>
      </c>
      <c r="I33" s="75">
        <f>H33+2</f>
        <v>46156</v>
      </c>
      <c r="J33" s="151">
        <f>I33+2</f>
        <v>46158</v>
      </c>
      <c r="K33" s="296"/>
      <c r="L33" s="294"/>
      <c r="M33" s="292"/>
      <c r="N33" s="290"/>
      <c r="O33" s="302"/>
      <c r="P33" s="322"/>
      <c r="Q33" s="302"/>
      <c r="R33" s="302"/>
      <c r="S33" s="325"/>
    </row>
    <row r="34" spans="1:26" ht="15.95" customHeight="1" x14ac:dyDescent="0.15">
      <c r="A34" s="111"/>
      <c r="B34" s="117" t="s">
        <v>52</v>
      </c>
      <c r="C34" s="125" t="s">
        <v>101</v>
      </c>
      <c r="D34" s="160" t="s">
        <v>24</v>
      </c>
      <c r="E34" s="119">
        <f>E32+3</f>
        <v>46154</v>
      </c>
      <c r="F34" s="119">
        <f>E34+2</f>
        <v>46156</v>
      </c>
      <c r="G34" s="119">
        <f>E34+3</f>
        <v>46157</v>
      </c>
      <c r="H34" s="137">
        <f>G34</f>
        <v>46157</v>
      </c>
      <c r="I34" s="119">
        <f>G34+1</f>
        <v>46158</v>
      </c>
      <c r="J34" s="161">
        <f>I34+2</f>
        <v>46160</v>
      </c>
      <c r="K34" s="298"/>
      <c r="L34" s="299"/>
      <c r="M34" s="300"/>
      <c r="N34" s="301"/>
      <c r="O34" s="303"/>
      <c r="P34" s="323"/>
      <c r="Q34" s="303"/>
      <c r="R34" s="303"/>
      <c r="S34" s="326"/>
    </row>
    <row r="35" spans="1:26" ht="15.95" customHeight="1" thickBot="1" x14ac:dyDescent="0.2">
      <c r="A35" s="111"/>
      <c r="B35" s="112" t="s">
        <v>74</v>
      </c>
      <c r="C35" s="120" t="s">
        <v>109</v>
      </c>
      <c r="D35" s="121" t="s">
        <v>24</v>
      </c>
      <c r="E35" s="77">
        <f>E32+7</f>
        <v>46158</v>
      </c>
      <c r="F35" s="77" t="s">
        <v>25</v>
      </c>
      <c r="G35" s="77">
        <f>E35+2</f>
        <v>46160</v>
      </c>
      <c r="H35" s="77">
        <f>+G35</f>
        <v>46160</v>
      </c>
      <c r="I35" s="77">
        <f>G35+1</f>
        <v>46161</v>
      </c>
      <c r="J35" s="162">
        <f>I35+3</f>
        <v>46164</v>
      </c>
      <c r="K35" s="298"/>
      <c r="L35" s="299"/>
      <c r="M35" s="300"/>
      <c r="N35" s="301"/>
      <c r="O35" s="303"/>
      <c r="P35" s="323"/>
      <c r="Q35" s="303"/>
      <c r="R35" s="303"/>
      <c r="S35" s="326"/>
    </row>
    <row r="36" spans="1:26" ht="15.95" customHeight="1" x14ac:dyDescent="0.15">
      <c r="A36" s="111"/>
      <c r="B36" s="193" t="s">
        <v>27</v>
      </c>
      <c r="C36" s="122" t="s">
        <v>83</v>
      </c>
      <c r="D36" s="124" t="s">
        <v>28</v>
      </c>
      <c r="E36" s="75">
        <f>E35+1</f>
        <v>46159</v>
      </c>
      <c r="F36" s="75" t="s">
        <v>25</v>
      </c>
      <c r="G36" s="75">
        <f>E36+2</f>
        <v>46161</v>
      </c>
      <c r="H36" s="75">
        <f>G36</f>
        <v>46161</v>
      </c>
      <c r="I36" s="75">
        <f>H36+2</f>
        <v>46163</v>
      </c>
      <c r="J36" s="151">
        <f>I36+2</f>
        <v>46165</v>
      </c>
      <c r="K36" s="298"/>
      <c r="L36" s="299"/>
      <c r="M36" s="300"/>
      <c r="N36" s="301"/>
      <c r="O36" s="303"/>
      <c r="P36" s="323"/>
      <c r="Q36" s="303"/>
      <c r="R36" s="303"/>
      <c r="S36" s="326"/>
    </row>
    <row r="37" spans="1:26" ht="15.95" customHeight="1" x14ac:dyDescent="0.15">
      <c r="A37" s="111"/>
      <c r="B37" s="204" t="s">
        <v>52</v>
      </c>
      <c r="C37" s="205" t="s">
        <v>110</v>
      </c>
      <c r="D37" s="206" t="s">
        <v>24</v>
      </c>
      <c r="E37" s="119">
        <f>E35+3</f>
        <v>46161</v>
      </c>
      <c r="F37" s="119">
        <f>E37+2</f>
        <v>46163</v>
      </c>
      <c r="G37" s="119">
        <f>E37+3</f>
        <v>46164</v>
      </c>
      <c r="H37" s="137">
        <f>G37</f>
        <v>46164</v>
      </c>
      <c r="I37" s="119">
        <f>G37+1</f>
        <v>46165</v>
      </c>
      <c r="J37" s="161">
        <f>I37+2</f>
        <v>46167</v>
      </c>
      <c r="K37" s="298"/>
      <c r="L37" s="299"/>
      <c r="M37" s="300"/>
      <c r="N37" s="301"/>
      <c r="O37" s="303"/>
      <c r="P37" s="323"/>
      <c r="Q37" s="303"/>
      <c r="R37" s="303"/>
      <c r="S37" s="326"/>
    </row>
    <row r="38" spans="1:26" ht="15.95" customHeight="1" thickBot="1" x14ac:dyDescent="0.2">
      <c r="A38" s="111"/>
      <c r="B38" s="194" t="s">
        <v>74</v>
      </c>
      <c r="C38" s="201" t="s">
        <v>131</v>
      </c>
      <c r="D38" s="202" t="s">
        <v>24</v>
      </c>
      <c r="E38" s="77">
        <f>E35+7</f>
        <v>46165</v>
      </c>
      <c r="F38" s="77" t="s">
        <v>25</v>
      </c>
      <c r="G38" s="77">
        <f>E38+2</f>
        <v>46167</v>
      </c>
      <c r="H38" s="77">
        <f>+G38</f>
        <v>46167</v>
      </c>
      <c r="I38" s="77">
        <f>G38+1</f>
        <v>46168</v>
      </c>
      <c r="J38" s="162">
        <f>I38+3</f>
        <v>46171</v>
      </c>
      <c r="K38" s="297"/>
      <c r="L38" s="295"/>
      <c r="M38" s="293"/>
      <c r="N38" s="291"/>
      <c r="O38" s="321"/>
      <c r="P38" s="324"/>
      <c r="Q38" s="321"/>
      <c r="R38" s="321"/>
      <c r="S38" s="327"/>
    </row>
    <row r="39" spans="1:26" ht="15.95" customHeight="1" x14ac:dyDescent="0.15">
      <c r="A39" s="111"/>
      <c r="B39" s="193" t="s">
        <v>132</v>
      </c>
      <c r="C39" s="122" t="s">
        <v>83</v>
      </c>
      <c r="D39" s="124" t="s">
        <v>28</v>
      </c>
      <c r="E39" s="75">
        <f>E38+1</f>
        <v>46166</v>
      </c>
      <c r="F39" s="75" t="s">
        <v>25</v>
      </c>
      <c r="G39" s="75">
        <f>E39+2</f>
        <v>46168</v>
      </c>
      <c r="H39" s="75">
        <f>G39</f>
        <v>46168</v>
      </c>
      <c r="I39" s="75">
        <f>H39+2</f>
        <v>46170</v>
      </c>
      <c r="J39" s="151">
        <f>I39+2</f>
        <v>46172</v>
      </c>
      <c r="K39" s="296"/>
      <c r="L39" s="294"/>
      <c r="M39" s="292"/>
      <c r="N39" s="290"/>
      <c r="O39" s="302"/>
      <c r="P39" s="322"/>
      <c r="Q39" s="302"/>
      <c r="R39" s="302"/>
      <c r="S39" s="325"/>
    </row>
    <row r="40" spans="1:26" ht="15.95" customHeight="1" thickBot="1" x14ac:dyDescent="0.2">
      <c r="A40" s="111"/>
      <c r="B40" s="112" t="s">
        <v>52</v>
      </c>
      <c r="C40" s="120" t="s">
        <v>133</v>
      </c>
      <c r="D40" s="121" t="s">
        <v>24</v>
      </c>
      <c r="E40" s="76">
        <f>E38+3</f>
        <v>46168</v>
      </c>
      <c r="F40" s="76">
        <f>E40+2</f>
        <v>46170</v>
      </c>
      <c r="G40" s="76">
        <f>E40+3</f>
        <v>46171</v>
      </c>
      <c r="H40" s="77">
        <f>G40</f>
        <v>46171</v>
      </c>
      <c r="I40" s="76">
        <f>G40+1</f>
        <v>46172</v>
      </c>
      <c r="J40" s="152">
        <f>I40+2</f>
        <v>46174</v>
      </c>
      <c r="K40" s="297"/>
      <c r="L40" s="295"/>
      <c r="M40" s="293"/>
      <c r="N40" s="291"/>
      <c r="O40" s="321"/>
      <c r="P40" s="324"/>
      <c r="Q40" s="321"/>
      <c r="R40" s="321"/>
      <c r="S40" s="327"/>
    </row>
    <row r="41" spans="1:26" ht="15.95" customHeight="1" x14ac:dyDescent="0.4">
      <c r="A41" s="111"/>
      <c r="B41" s="196" t="s">
        <v>97</v>
      </c>
      <c r="C41" s="113"/>
      <c r="D41" s="113"/>
      <c r="E41" s="85"/>
      <c r="F41" s="200"/>
      <c r="G41" s="200"/>
      <c r="H41" s="200"/>
      <c r="I41" s="200"/>
      <c r="J41" s="200"/>
      <c r="K41" s="150"/>
      <c r="L41" t="s">
        <v>36</v>
      </c>
    </row>
    <row r="42" spans="1:26" ht="15.95" customHeight="1" x14ac:dyDescent="0.15">
      <c r="A42" s="114"/>
      <c r="B42" s="196"/>
      <c r="C42" s="113"/>
      <c r="D42" s="154"/>
      <c r="E42" s="113"/>
      <c r="F42" s="113"/>
      <c r="G42" s="113"/>
      <c r="H42" s="113"/>
      <c r="I42" s="113"/>
      <c r="J42" s="113"/>
      <c r="K42" s="54"/>
      <c r="L42" s="54"/>
      <c r="M42" s="54"/>
      <c r="N42" s="54"/>
      <c r="O42" s="59"/>
      <c r="P42" s="318" t="s">
        <v>37</v>
      </c>
      <c r="Q42" s="318"/>
      <c r="R42" s="318"/>
      <c r="S42" s="318"/>
      <c r="T42" s="318"/>
      <c r="U42" s="318"/>
      <c r="V42" s="318"/>
      <c r="W42" s="318"/>
      <c r="X42" s="318"/>
      <c r="Z42" s="25"/>
    </row>
    <row r="43" spans="1:26" ht="15.95" customHeight="1" x14ac:dyDescent="0.15">
      <c r="A43" s="111"/>
      <c r="B43" s="153"/>
      <c r="C43" s="114"/>
      <c r="D43" s="114"/>
      <c r="E43" s="40"/>
      <c r="F43" s="40"/>
      <c r="I43" s="41"/>
      <c r="J43" s="40"/>
      <c r="O43"/>
      <c r="P43" s="318"/>
      <c r="Q43" s="318"/>
      <c r="R43" s="318"/>
      <c r="S43" s="318"/>
      <c r="T43" s="318"/>
      <c r="U43" s="318"/>
      <c r="V43" s="318"/>
      <c r="W43" s="318"/>
      <c r="X43" s="318"/>
    </row>
    <row r="44" spans="1:26" ht="15.95" customHeight="1" x14ac:dyDescent="0.35">
      <c r="A44" s="37"/>
      <c r="O44"/>
      <c r="P44" s="318"/>
      <c r="Q44" s="318"/>
      <c r="R44" s="318"/>
      <c r="S44" s="318"/>
      <c r="T44" s="318"/>
      <c r="U44" s="318"/>
      <c r="V44" s="318"/>
      <c r="W44" s="318"/>
      <c r="X44" s="318"/>
    </row>
    <row r="45" spans="1:26" ht="15.95" customHeight="1" x14ac:dyDescent="0.35">
      <c r="A45" s="37"/>
      <c r="O45"/>
      <c r="P45" s="45"/>
      <c r="Q45" s="45"/>
      <c r="R45" s="45"/>
      <c r="S45" s="45"/>
      <c r="T45" s="45"/>
      <c r="U45" s="45"/>
      <c r="V45" s="45"/>
      <c r="W45" s="45"/>
      <c r="X45" s="45"/>
    </row>
    <row r="46" spans="1:26" ht="15.95" customHeight="1" x14ac:dyDescent="0.35">
      <c r="A46" s="37"/>
      <c r="N46" s="23"/>
      <c r="O46"/>
      <c r="W46" s="47"/>
      <c r="Z46" s="25"/>
    </row>
    <row r="47" spans="1:26" ht="15.95" customHeight="1" x14ac:dyDescent="0.35">
      <c r="A47" s="37"/>
      <c r="N47" s="23"/>
      <c r="O47"/>
      <c r="P47" s="48" t="s">
        <v>38</v>
      </c>
      <c r="R47" s="49"/>
      <c r="S47" s="49"/>
      <c r="T47" s="50"/>
      <c r="U47" s="50"/>
      <c r="V47" s="49"/>
      <c r="W47" s="48" t="s">
        <v>39</v>
      </c>
      <c r="X47" s="49"/>
    </row>
    <row r="48" spans="1:26" ht="15.95" customHeight="1" x14ac:dyDescent="0.35">
      <c r="A48" s="37"/>
      <c r="N48" s="23"/>
      <c r="O48"/>
      <c r="P48" s="23"/>
      <c r="R48" s="49"/>
      <c r="S48" s="49"/>
      <c r="T48" s="50"/>
      <c r="U48" s="50"/>
      <c r="V48" s="49"/>
      <c r="X48" s="49"/>
    </row>
    <row r="49" spans="12:24" ht="15.95" customHeight="1" x14ac:dyDescent="0.15">
      <c r="L49" s="23"/>
      <c r="M49" s="23"/>
      <c r="N49" s="23"/>
      <c r="O49"/>
      <c r="P49" s="50" t="s">
        <v>40</v>
      </c>
      <c r="R49" s="49"/>
      <c r="S49" s="49"/>
      <c r="T49" s="50"/>
      <c r="U49" s="50"/>
      <c r="V49" s="49"/>
      <c r="W49" s="50" t="s">
        <v>41</v>
      </c>
      <c r="X49" s="49"/>
    </row>
    <row r="50" spans="12:24" ht="15.95" customHeight="1" x14ac:dyDescent="0.15">
      <c r="L50" s="23"/>
      <c r="M50" s="23"/>
      <c r="N50" s="23"/>
      <c r="O50"/>
      <c r="R50" s="49"/>
      <c r="S50" s="49"/>
      <c r="T50" s="49"/>
      <c r="U50" s="49"/>
      <c r="V50" s="49"/>
      <c r="W50" s="50" t="s">
        <v>42</v>
      </c>
      <c r="X50" s="49"/>
    </row>
    <row r="51" spans="12:24" ht="15.95" customHeight="1" x14ac:dyDescent="0.15">
      <c r="P51" s="50" t="s">
        <v>43</v>
      </c>
      <c r="Q51" s="49"/>
      <c r="R51" s="49"/>
      <c r="S51" s="49"/>
      <c r="T51" s="49"/>
      <c r="U51" s="49"/>
      <c r="V51" s="48"/>
      <c r="W51" s="52" t="s">
        <v>44</v>
      </c>
    </row>
    <row r="52" spans="12:24" ht="15.95" customHeight="1" x14ac:dyDescent="0.4">
      <c r="P52" s="50" t="s">
        <v>45</v>
      </c>
      <c r="Q52" s="49"/>
      <c r="R52" s="49"/>
      <c r="S52" s="49"/>
      <c r="T52" s="49"/>
      <c r="U52" s="49"/>
      <c r="V52" s="53"/>
      <c r="W52" s="49"/>
    </row>
    <row r="53" spans="12:24" ht="15.95" customHeight="1" x14ac:dyDescent="0.15">
      <c r="P53" s="50" t="s">
        <v>46</v>
      </c>
    </row>
    <row r="54" spans="12:24" ht="15.95" customHeight="1" x14ac:dyDescent="0.4"/>
    <row r="55" spans="12:24" ht="15.95" customHeight="1" x14ac:dyDescent="0.4"/>
    <row r="82" spans="2:11" x14ac:dyDescent="0.15">
      <c r="B82" s="36"/>
      <c r="C82" s="55"/>
      <c r="D82" s="55"/>
      <c r="E82" s="55"/>
      <c r="F82" s="55"/>
      <c r="G82" s="56"/>
      <c r="H82" s="36"/>
      <c r="I82" s="25"/>
    </row>
    <row r="83" spans="2:11" x14ac:dyDescent="0.15">
      <c r="B83" s="36"/>
      <c r="C83" s="55"/>
      <c r="D83" s="55"/>
      <c r="E83" s="55"/>
      <c r="F83" s="55"/>
      <c r="G83" s="56"/>
      <c r="H83" s="36"/>
      <c r="I83" s="25"/>
    </row>
    <row r="84" spans="2:11" x14ac:dyDescent="0.15">
      <c r="B84" s="36"/>
      <c r="C84" s="55"/>
      <c r="D84" s="55"/>
      <c r="E84" s="55"/>
      <c r="F84" s="55"/>
      <c r="G84" s="56"/>
      <c r="H84" s="36"/>
      <c r="I84" s="25"/>
    </row>
    <row r="85" spans="2:11" x14ac:dyDescent="0.15">
      <c r="B85" s="36"/>
      <c r="C85" s="55"/>
      <c r="D85" s="55"/>
      <c r="E85" s="55"/>
      <c r="F85" s="55"/>
      <c r="G85" s="56"/>
      <c r="H85" s="36"/>
      <c r="I85" s="25"/>
    </row>
    <row r="94" spans="2:11" x14ac:dyDescent="0.15">
      <c r="J94" s="25"/>
      <c r="K94" s="25"/>
    </row>
    <row r="95" spans="2:11" x14ac:dyDescent="0.15">
      <c r="J95" s="43"/>
      <c r="K95" s="43"/>
    </row>
    <row r="96" spans="2:11" x14ac:dyDescent="0.15">
      <c r="J96" s="25"/>
      <c r="K96" s="25"/>
    </row>
    <row r="97" spans="10:15" x14ac:dyDescent="0.15">
      <c r="J97" s="25"/>
      <c r="K97" s="25"/>
    </row>
    <row r="98" spans="10:15" x14ac:dyDescent="0.15">
      <c r="J98" s="25"/>
      <c r="K98" s="25"/>
    </row>
    <row r="99" spans="10:15" x14ac:dyDescent="0.15">
      <c r="J99" s="25"/>
      <c r="K99" s="25"/>
    </row>
    <row r="100" spans="10:15" x14ac:dyDescent="0.15">
      <c r="J100" s="25"/>
      <c r="K100" s="25"/>
      <c r="L100" s="25"/>
      <c r="M100" s="25"/>
      <c r="N100" s="25"/>
      <c r="O100" s="54"/>
    </row>
    <row r="101" spans="10:15" x14ac:dyDescent="0.15">
      <c r="L101" s="43"/>
      <c r="M101" s="43"/>
      <c r="N101" s="43"/>
      <c r="O101" s="57"/>
    </row>
    <row r="102" spans="10:15" x14ac:dyDescent="0.15">
      <c r="L102" s="25"/>
      <c r="M102" s="25"/>
      <c r="N102" s="25"/>
      <c r="O102" s="54"/>
    </row>
    <row r="103" spans="10:15" x14ac:dyDescent="0.15">
      <c r="L103" s="25"/>
      <c r="M103" s="25"/>
      <c r="N103" s="25"/>
      <c r="O103" s="54"/>
    </row>
    <row r="104" spans="10:15" x14ac:dyDescent="0.15">
      <c r="L104" s="25"/>
      <c r="M104" s="25"/>
      <c r="N104" s="25"/>
      <c r="O104" s="54"/>
    </row>
    <row r="105" spans="10:15" x14ac:dyDescent="0.15">
      <c r="L105" s="25"/>
      <c r="M105" s="25"/>
      <c r="N105" s="25"/>
      <c r="O105" s="54"/>
    </row>
    <row r="106" spans="10:15" x14ac:dyDescent="0.15">
      <c r="L106" s="25"/>
      <c r="M106" s="25"/>
      <c r="N106" s="25"/>
      <c r="O106" s="54"/>
    </row>
  </sheetData>
  <mergeCells count="63">
    <mergeCell ref="R22:R23"/>
    <mergeCell ref="O22:O23"/>
    <mergeCell ref="Q22:Q23"/>
    <mergeCell ref="O19:O21"/>
    <mergeCell ref="W2:X2"/>
    <mergeCell ref="Q13:Q15"/>
    <mergeCell ref="R13:R15"/>
    <mergeCell ref="Q16:Q18"/>
    <mergeCell ref="R16:R18"/>
    <mergeCell ref="P19:P21"/>
    <mergeCell ref="Q19:Q21"/>
    <mergeCell ref="R19:R21"/>
    <mergeCell ref="N16:N18"/>
    <mergeCell ref="O16:O18"/>
    <mergeCell ref="N13:N15"/>
    <mergeCell ref="O13:O15"/>
    <mergeCell ref="P13:P15"/>
    <mergeCell ref="P16:P18"/>
    <mergeCell ref="B8:J8"/>
    <mergeCell ref="B9:E10"/>
    <mergeCell ref="K16:K18"/>
    <mergeCell ref="L16:L18"/>
    <mergeCell ref="M16:M18"/>
    <mergeCell ref="K13:K15"/>
    <mergeCell ref="L13:L15"/>
    <mergeCell ref="M13:M15"/>
    <mergeCell ref="P42:X44"/>
    <mergeCell ref="P22:P23"/>
    <mergeCell ref="O33:O38"/>
    <mergeCell ref="P33:P38"/>
    <mergeCell ref="Q33:Q38"/>
    <mergeCell ref="R33:R38"/>
    <mergeCell ref="S33:S38"/>
    <mergeCell ref="P29:P32"/>
    <mergeCell ref="Q29:Q32"/>
    <mergeCell ref="R29:R32"/>
    <mergeCell ref="S29:S32"/>
    <mergeCell ref="S39:S40"/>
    <mergeCell ref="R39:R40"/>
    <mergeCell ref="Q39:Q40"/>
    <mergeCell ref="P39:P40"/>
    <mergeCell ref="O39:O40"/>
    <mergeCell ref="O29:O32"/>
    <mergeCell ref="K19:K21"/>
    <mergeCell ref="L19:L21"/>
    <mergeCell ref="M19:M21"/>
    <mergeCell ref="N19:N21"/>
    <mergeCell ref="K22:K23"/>
    <mergeCell ref="L22:L23"/>
    <mergeCell ref="M22:M23"/>
    <mergeCell ref="N22:N23"/>
    <mergeCell ref="N39:N40"/>
    <mergeCell ref="M39:M40"/>
    <mergeCell ref="L39:L40"/>
    <mergeCell ref="K39:K40"/>
    <mergeCell ref="K29:K32"/>
    <mergeCell ref="L29:L32"/>
    <mergeCell ref="M29:M32"/>
    <mergeCell ref="N29:N32"/>
    <mergeCell ref="K33:K38"/>
    <mergeCell ref="L33:L38"/>
    <mergeCell ref="M33:M38"/>
    <mergeCell ref="N33:N38"/>
  </mergeCells>
  <phoneticPr fontId="20"/>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D3DE0-4F0B-42FF-B890-923AEC5B73C3}">
  <dimension ref="A1:AA112"/>
  <sheetViews>
    <sheetView zoomScaleNormal="100" workbookViewId="0">
      <selection activeCell="G43" sqref="G43"/>
    </sheetView>
  </sheetViews>
  <sheetFormatPr defaultRowHeight="18.75" x14ac:dyDescent="0.4"/>
  <cols>
    <col min="1" max="1" width="4.625" customWidth="1"/>
    <col min="2" max="2" width="12.5" customWidth="1"/>
    <col min="3" max="3" width="19.75" customWidth="1"/>
    <col min="4" max="4" width="5.5" customWidth="1"/>
    <col min="5" max="5" width="2.75" customWidth="1"/>
    <col min="7" max="7" width="11.75" customWidth="1"/>
    <col min="9" max="9" width="9.125" customWidth="1"/>
    <col min="10" max="10" width="19.75" customWidth="1"/>
    <col min="11" max="11" width="6.875" customWidth="1"/>
    <col min="12" max="12" width="2" customWidth="1"/>
    <col min="13" max="13" width="10.875" customWidth="1"/>
    <col min="14" max="14" width="13.875" style="23" customWidth="1"/>
    <col min="15" max="15" width="16" customWidth="1"/>
    <col min="16" max="16" width="18.5" customWidth="1"/>
    <col min="17" max="17" width="11.875" customWidth="1"/>
    <col min="22" max="22" width="9.5" bestFit="1" customWidth="1"/>
  </cols>
  <sheetData>
    <row r="1" spans="1:25" ht="25.5" customHeight="1" x14ac:dyDescent="0.4">
      <c r="I1" s="1"/>
      <c r="J1" s="1"/>
      <c r="K1" s="1"/>
      <c r="L1" s="1"/>
      <c r="M1" s="1"/>
      <c r="N1" s="2"/>
      <c r="O1" s="1"/>
    </row>
    <row r="2" spans="1:25" ht="30" x14ac:dyDescent="0.4">
      <c r="B2" s="3" t="s">
        <v>0</v>
      </c>
      <c r="C2" s="3"/>
      <c r="D2" s="3"/>
      <c r="E2" s="3"/>
      <c r="F2" s="3"/>
      <c r="G2" s="3"/>
      <c r="H2" s="3"/>
      <c r="I2" s="4" t="s">
        <v>1</v>
      </c>
      <c r="J2" s="5"/>
      <c r="K2" s="5"/>
      <c r="L2" s="5"/>
      <c r="M2" s="5"/>
      <c r="N2" s="6"/>
      <c r="O2" s="5"/>
      <c r="P2" s="5"/>
      <c r="Q2" s="5"/>
      <c r="V2" s="339">
        <f ca="1">TODAY()</f>
        <v>46140</v>
      </c>
      <c r="W2" s="339"/>
      <c r="X2" s="7"/>
      <c r="Y2" s="7"/>
    </row>
    <row r="3" spans="1:25" ht="23.25" x14ac:dyDescent="0.35">
      <c r="B3" s="8" t="s">
        <v>2</v>
      </c>
      <c r="C3" s="9"/>
      <c r="D3" s="9"/>
      <c r="E3" s="9"/>
      <c r="F3" s="9"/>
      <c r="G3" s="9"/>
      <c r="H3" s="9"/>
      <c r="J3" s="10" t="s">
        <v>3</v>
      </c>
      <c r="K3" s="10"/>
      <c r="L3" s="10"/>
      <c r="M3" s="10"/>
      <c r="N3" s="11"/>
      <c r="O3" s="12"/>
      <c r="P3" s="12"/>
      <c r="Q3" s="12"/>
      <c r="R3" s="12"/>
      <c r="S3" s="12"/>
    </row>
    <row r="4" spans="1:25" ht="20.25" x14ac:dyDescent="0.3">
      <c r="B4" s="9"/>
      <c r="C4" s="9"/>
      <c r="D4" s="9"/>
      <c r="E4" s="9"/>
      <c r="F4" s="9"/>
      <c r="G4" s="9"/>
      <c r="H4" s="9"/>
      <c r="J4" s="12"/>
      <c r="K4" s="12"/>
      <c r="L4" s="12"/>
      <c r="M4" s="12"/>
      <c r="N4" s="11"/>
      <c r="O4" s="12"/>
      <c r="P4" s="12"/>
      <c r="Q4" s="12"/>
      <c r="R4" s="12"/>
      <c r="S4" s="12"/>
    </row>
    <row r="5" spans="1:25" ht="9.75" customHeight="1" thickBot="1" x14ac:dyDescent="0.35">
      <c r="B5" s="9"/>
      <c r="C5" s="9"/>
      <c r="D5" s="9"/>
      <c r="E5" s="9"/>
      <c r="F5" s="9"/>
      <c r="G5" s="9"/>
      <c r="H5" s="9"/>
      <c r="I5" s="13"/>
      <c r="J5" s="12"/>
      <c r="K5" s="12"/>
      <c r="L5" s="12"/>
      <c r="M5" s="12"/>
      <c r="N5" s="11"/>
      <c r="O5" s="12"/>
      <c r="P5" s="12"/>
      <c r="Q5" s="12"/>
      <c r="R5" s="12"/>
      <c r="S5" s="12"/>
    </row>
    <row r="6" spans="1:25" ht="15.95" customHeight="1" x14ac:dyDescent="0.25">
      <c r="B6" s="14"/>
      <c r="C6" s="15"/>
      <c r="D6" s="15"/>
      <c r="E6" s="15"/>
      <c r="F6" s="15"/>
      <c r="G6" s="15"/>
      <c r="H6" s="15"/>
      <c r="I6" s="16"/>
      <c r="J6" s="12"/>
      <c r="K6" s="12"/>
      <c r="L6" s="12"/>
      <c r="M6" s="12"/>
      <c r="N6" s="11"/>
      <c r="O6" s="17" t="s">
        <v>4</v>
      </c>
      <c r="P6" s="18"/>
      <c r="Q6" s="18"/>
      <c r="R6" s="18"/>
      <c r="S6" s="18"/>
      <c r="T6" s="18"/>
      <c r="U6" s="18"/>
      <c r="V6" s="19"/>
      <c r="X6" s="20"/>
      <c r="Y6" s="20"/>
    </row>
    <row r="7" spans="1:25" ht="15.95" customHeight="1" x14ac:dyDescent="0.25">
      <c r="B7" s="21" t="s">
        <v>5</v>
      </c>
      <c r="C7" s="22"/>
      <c r="D7" s="22"/>
      <c r="E7" s="15"/>
      <c r="F7" s="15"/>
      <c r="G7" s="15"/>
      <c r="H7" s="15"/>
      <c r="I7" s="16"/>
      <c r="O7" s="24" t="s">
        <v>6</v>
      </c>
      <c r="P7" s="25"/>
      <c r="Q7" s="25"/>
      <c r="R7" s="25"/>
      <c r="S7" s="25"/>
      <c r="T7" s="25"/>
      <c r="U7" s="25"/>
      <c r="V7" s="26"/>
    </row>
    <row r="8" spans="1:25" ht="15.95" customHeight="1" thickBot="1" x14ac:dyDescent="0.2">
      <c r="B8" s="328" t="s">
        <v>7</v>
      </c>
      <c r="C8" s="329"/>
      <c r="D8" s="329"/>
      <c r="E8" s="329"/>
      <c r="F8" s="329"/>
      <c r="G8" s="329"/>
      <c r="H8" s="329"/>
      <c r="I8" s="329"/>
      <c r="J8" s="329"/>
      <c r="O8" s="29" t="s">
        <v>8</v>
      </c>
      <c r="P8" s="30"/>
      <c r="Q8" s="31"/>
      <c r="R8" s="30"/>
      <c r="S8" s="30"/>
      <c r="T8" s="30"/>
      <c r="U8" s="30"/>
      <c r="V8" s="32"/>
    </row>
    <row r="9" spans="1:25" ht="15.95" customHeight="1" x14ac:dyDescent="0.15">
      <c r="B9" s="27"/>
      <c r="C9" s="28"/>
      <c r="D9" s="28"/>
      <c r="E9" s="28"/>
      <c r="F9" s="28"/>
      <c r="G9" s="28"/>
      <c r="H9" s="28"/>
      <c r="I9" s="28"/>
      <c r="O9" s="43"/>
      <c r="P9" s="36"/>
      <c r="Q9" s="63"/>
      <c r="R9" s="36"/>
      <c r="S9" s="36"/>
      <c r="T9" s="36"/>
      <c r="U9" s="36"/>
    </row>
    <row r="10" spans="1:25" x14ac:dyDescent="0.25">
      <c r="B10" s="60"/>
      <c r="C10" s="58" t="s">
        <v>47</v>
      </c>
      <c r="D10" s="58"/>
      <c r="E10" s="58"/>
      <c r="F10" s="58"/>
      <c r="G10" s="42"/>
      <c r="H10" s="42"/>
      <c r="I10" s="42"/>
      <c r="O10" s="33"/>
    </row>
    <row r="11" spans="1:25" ht="15.95" customHeight="1" thickBot="1" x14ac:dyDescent="0.3">
      <c r="B11" s="61"/>
      <c r="C11" s="62"/>
      <c r="D11" s="62"/>
      <c r="E11" s="62"/>
      <c r="F11" s="62"/>
      <c r="G11" s="51"/>
      <c r="H11" s="51"/>
      <c r="I11" s="51"/>
      <c r="O11" s="33"/>
    </row>
    <row r="12" spans="1:25" ht="18" customHeight="1" thickBot="1" x14ac:dyDescent="0.45">
      <c r="C12" s="78" t="s">
        <v>48</v>
      </c>
      <c r="D12" s="79" t="s">
        <v>11</v>
      </c>
      <c r="E12" s="80"/>
      <c r="F12" s="81" t="s">
        <v>12</v>
      </c>
      <c r="G12" s="81" t="s">
        <v>49</v>
      </c>
      <c r="H12" s="81" t="s">
        <v>50</v>
      </c>
      <c r="I12" s="82" t="s">
        <v>12</v>
      </c>
      <c r="J12" s="171" t="s">
        <v>17</v>
      </c>
      <c r="K12" s="172" t="s">
        <v>18</v>
      </c>
      <c r="L12" s="173"/>
      <c r="M12" s="174" t="s">
        <v>19</v>
      </c>
      <c r="N12" s="93" t="s">
        <v>20</v>
      </c>
      <c r="O12" s="174" t="s">
        <v>21</v>
      </c>
      <c r="P12" s="174" t="s">
        <v>22</v>
      </c>
      <c r="Q12" s="175" t="s">
        <v>23</v>
      </c>
    </row>
    <row r="13" spans="1:25" ht="18" customHeight="1" thickBot="1" x14ac:dyDescent="0.45">
      <c r="A13" s="270"/>
      <c r="B13" s="111" t="s">
        <v>108</v>
      </c>
      <c r="C13" s="194" t="s">
        <v>75</v>
      </c>
      <c r="D13" s="148" t="s">
        <v>86</v>
      </c>
      <c r="E13" s="128" t="s">
        <v>51</v>
      </c>
      <c r="F13" s="366">
        <v>46144</v>
      </c>
      <c r="G13" s="366">
        <f>F13+2</f>
        <v>46146</v>
      </c>
      <c r="H13" s="366">
        <f>G13</f>
        <v>46146</v>
      </c>
      <c r="I13" s="367">
        <f>H13+2</f>
        <v>46148</v>
      </c>
      <c r="J13" s="195" t="s">
        <v>118</v>
      </c>
      <c r="K13" s="165">
        <v>2606</v>
      </c>
      <c r="L13" s="166" t="s">
        <v>26</v>
      </c>
      <c r="M13" s="167" t="s">
        <v>126</v>
      </c>
      <c r="N13" s="168">
        <v>46155</v>
      </c>
      <c r="O13" s="169">
        <f>N13+3</f>
        <v>46158</v>
      </c>
      <c r="P13" s="168">
        <f>N13+5</f>
        <v>46160</v>
      </c>
      <c r="Q13" s="170">
        <f>N13+6</f>
        <v>46161</v>
      </c>
    </row>
    <row r="14" spans="1:25" ht="18" customHeight="1" x14ac:dyDescent="0.4">
      <c r="A14" s="270"/>
      <c r="B14" s="111"/>
      <c r="C14" s="184" t="s">
        <v>80</v>
      </c>
      <c r="D14" s="123" t="s">
        <v>87</v>
      </c>
      <c r="E14" s="127" t="s">
        <v>51</v>
      </c>
      <c r="F14" s="368">
        <f>F13+2</f>
        <v>46146</v>
      </c>
      <c r="G14" s="368">
        <f t="shared" ref="G14:G24" si="0">F14+2</f>
        <v>46148</v>
      </c>
      <c r="H14" s="369">
        <f t="shared" ref="H14:H15" si="1">+G14</f>
        <v>46148</v>
      </c>
      <c r="I14" s="370">
        <f>H14+3</f>
        <v>46151</v>
      </c>
      <c r="J14" s="304" t="s">
        <v>94</v>
      </c>
      <c r="K14" s="307">
        <v>2606</v>
      </c>
      <c r="L14" s="310" t="s">
        <v>26</v>
      </c>
      <c r="M14" s="313" t="s">
        <v>95</v>
      </c>
      <c r="N14" s="333">
        <f>N13+7</f>
        <v>46162</v>
      </c>
      <c r="O14" s="319">
        <f>O13+7</f>
        <v>46165</v>
      </c>
      <c r="P14" s="319">
        <f>P13+7</f>
        <v>46167</v>
      </c>
      <c r="Q14" s="340">
        <f>P14+1</f>
        <v>46168</v>
      </c>
    </row>
    <row r="15" spans="1:25" ht="18" customHeight="1" x14ac:dyDescent="0.4">
      <c r="A15" s="270"/>
      <c r="B15" s="111"/>
      <c r="C15" s="117" t="s">
        <v>75</v>
      </c>
      <c r="D15" s="125" t="s">
        <v>88</v>
      </c>
      <c r="E15" s="130" t="s">
        <v>51</v>
      </c>
      <c r="F15" s="371">
        <f>F14+2</f>
        <v>46148</v>
      </c>
      <c r="G15" s="371">
        <f t="shared" si="0"/>
        <v>46150</v>
      </c>
      <c r="H15" s="371">
        <f t="shared" si="1"/>
        <v>46150</v>
      </c>
      <c r="I15" s="372">
        <f>H15+3</f>
        <v>46153</v>
      </c>
      <c r="J15" s="305"/>
      <c r="K15" s="308"/>
      <c r="L15" s="311"/>
      <c r="M15" s="314"/>
      <c r="N15" s="334"/>
      <c r="O15" s="335"/>
      <c r="P15" s="335"/>
      <c r="Q15" s="341"/>
    </row>
    <row r="16" spans="1:25" ht="18" customHeight="1" thickBot="1" x14ac:dyDescent="0.45">
      <c r="A16" s="270"/>
      <c r="B16" s="111"/>
      <c r="C16" s="112" t="s">
        <v>73</v>
      </c>
      <c r="D16" s="131" t="s">
        <v>102</v>
      </c>
      <c r="E16" s="126" t="s">
        <v>51</v>
      </c>
      <c r="F16" s="373">
        <f>F13+7</f>
        <v>46151</v>
      </c>
      <c r="G16" s="373">
        <f t="shared" si="0"/>
        <v>46153</v>
      </c>
      <c r="H16" s="373">
        <f>G16</f>
        <v>46153</v>
      </c>
      <c r="I16" s="374">
        <f>H16+2</f>
        <v>46155</v>
      </c>
      <c r="J16" s="306"/>
      <c r="K16" s="309"/>
      <c r="L16" s="311"/>
      <c r="M16" s="315"/>
      <c r="N16" s="334"/>
      <c r="O16" s="335"/>
      <c r="P16" s="335"/>
      <c r="Q16" s="341"/>
    </row>
    <row r="17" spans="1:18" ht="18" customHeight="1" x14ac:dyDescent="0.4">
      <c r="A17" s="270"/>
      <c r="B17" s="111"/>
      <c r="C17" s="184" t="s">
        <v>75</v>
      </c>
      <c r="D17" s="123" t="s">
        <v>103</v>
      </c>
      <c r="E17" s="127" t="s">
        <v>51</v>
      </c>
      <c r="F17" s="375">
        <f t="shared" ref="F17:F24" si="2">F14+7</f>
        <v>46153</v>
      </c>
      <c r="G17" s="375">
        <f t="shared" si="0"/>
        <v>46155</v>
      </c>
      <c r="H17" s="376">
        <f t="shared" ref="H17:H18" si="3">+G17</f>
        <v>46155</v>
      </c>
      <c r="I17" s="377">
        <f>H17+3</f>
        <v>46158</v>
      </c>
      <c r="J17" s="304" t="s">
        <v>76</v>
      </c>
      <c r="K17" s="307">
        <v>2607</v>
      </c>
      <c r="L17" s="310" t="s">
        <v>30</v>
      </c>
      <c r="M17" s="313" t="s">
        <v>117</v>
      </c>
      <c r="N17" s="333">
        <f>N14+7</f>
        <v>46169</v>
      </c>
      <c r="O17" s="319">
        <f>O14+7</f>
        <v>46172</v>
      </c>
      <c r="P17" s="333">
        <f>P14+7</f>
        <v>46174</v>
      </c>
      <c r="Q17" s="336">
        <f>P17+1</f>
        <v>46175</v>
      </c>
    </row>
    <row r="18" spans="1:18" ht="18" customHeight="1" x14ac:dyDescent="0.4">
      <c r="A18" s="270"/>
      <c r="B18" s="111"/>
      <c r="C18" s="117" t="s">
        <v>73</v>
      </c>
      <c r="D18" s="125" t="s">
        <v>78</v>
      </c>
      <c r="E18" s="130" t="s">
        <v>51</v>
      </c>
      <c r="F18" s="371">
        <f t="shared" si="2"/>
        <v>46155</v>
      </c>
      <c r="G18" s="371">
        <f t="shared" si="0"/>
        <v>46157</v>
      </c>
      <c r="H18" s="371">
        <f t="shared" si="3"/>
        <v>46157</v>
      </c>
      <c r="I18" s="372">
        <f>H18+3</f>
        <v>46160</v>
      </c>
      <c r="J18" s="305"/>
      <c r="K18" s="308"/>
      <c r="L18" s="311"/>
      <c r="M18" s="314"/>
      <c r="N18" s="334"/>
      <c r="O18" s="335"/>
      <c r="P18" s="334"/>
      <c r="Q18" s="342"/>
    </row>
    <row r="19" spans="1:18" ht="18" customHeight="1" thickBot="1" x14ac:dyDescent="0.45">
      <c r="A19" s="270"/>
      <c r="B19" s="114"/>
      <c r="C19" s="112" t="s">
        <v>75</v>
      </c>
      <c r="D19" s="131" t="s">
        <v>111</v>
      </c>
      <c r="E19" s="126" t="s">
        <v>51</v>
      </c>
      <c r="F19" s="373">
        <f t="shared" si="2"/>
        <v>46158</v>
      </c>
      <c r="G19" s="373">
        <f t="shared" si="0"/>
        <v>46160</v>
      </c>
      <c r="H19" s="373">
        <f>G19</f>
        <v>46160</v>
      </c>
      <c r="I19" s="374">
        <f>H19+2</f>
        <v>46162</v>
      </c>
      <c r="J19" s="306"/>
      <c r="K19" s="309"/>
      <c r="L19" s="311"/>
      <c r="M19" s="315"/>
      <c r="N19" s="334"/>
      <c r="O19" s="335"/>
      <c r="P19" s="334"/>
      <c r="Q19" s="342"/>
    </row>
    <row r="20" spans="1:18" ht="18" customHeight="1" x14ac:dyDescent="0.4">
      <c r="A20" s="270"/>
      <c r="B20" s="114"/>
      <c r="C20" s="184" t="s">
        <v>80</v>
      </c>
      <c r="D20" s="123" t="s">
        <v>79</v>
      </c>
      <c r="E20" s="127" t="s">
        <v>51</v>
      </c>
      <c r="F20" s="375">
        <f t="shared" si="2"/>
        <v>46160</v>
      </c>
      <c r="G20" s="375">
        <f t="shared" si="0"/>
        <v>46162</v>
      </c>
      <c r="H20" s="376">
        <f t="shared" ref="H20:H21" si="4">+G20</f>
        <v>46162</v>
      </c>
      <c r="I20" s="377">
        <f>H20+3</f>
        <v>46165</v>
      </c>
      <c r="J20" s="304" t="s">
        <v>118</v>
      </c>
      <c r="K20" s="307">
        <v>2607</v>
      </c>
      <c r="L20" s="310" t="s">
        <v>30</v>
      </c>
      <c r="M20" s="313" t="s">
        <v>127</v>
      </c>
      <c r="N20" s="333">
        <f>N17+7</f>
        <v>46176</v>
      </c>
      <c r="O20" s="319">
        <f>O17+7</f>
        <v>46179</v>
      </c>
      <c r="P20" s="333">
        <f>P17+7</f>
        <v>46181</v>
      </c>
      <c r="Q20" s="336">
        <f>Q17+7</f>
        <v>46182</v>
      </c>
    </row>
    <row r="21" spans="1:18" ht="18" customHeight="1" x14ac:dyDescent="0.4">
      <c r="A21" s="270"/>
      <c r="B21" s="114"/>
      <c r="C21" s="117" t="s">
        <v>75</v>
      </c>
      <c r="D21" s="125" t="s">
        <v>112</v>
      </c>
      <c r="E21" s="130" t="s">
        <v>51</v>
      </c>
      <c r="F21" s="371">
        <f t="shared" si="2"/>
        <v>46162</v>
      </c>
      <c r="G21" s="371">
        <f t="shared" si="0"/>
        <v>46164</v>
      </c>
      <c r="H21" s="371">
        <f t="shared" si="4"/>
        <v>46164</v>
      </c>
      <c r="I21" s="372">
        <f>H21+3</f>
        <v>46167</v>
      </c>
      <c r="J21" s="305"/>
      <c r="K21" s="308"/>
      <c r="L21" s="311"/>
      <c r="M21" s="314"/>
      <c r="N21" s="334"/>
      <c r="O21" s="335"/>
      <c r="P21" s="334"/>
      <c r="Q21" s="342"/>
    </row>
    <row r="22" spans="1:18" ht="18" customHeight="1" thickBot="1" x14ac:dyDescent="0.45">
      <c r="A22" s="270"/>
      <c r="B22" s="114"/>
      <c r="C22" s="112" t="s">
        <v>73</v>
      </c>
      <c r="D22" s="131" t="s">
        <v>81</v>
      </c>
      <c r="E22" s="126" t="s">
        <v>51</v>
      </c>
      <c r="F22" s="373">
        <f t="shared" si="2"/>
        <v>46165</v>
      </c>
      <c r="G22" s="373">
        <f t="shared" si="0"/>
        <v>46167</v>
      </c>
      <c r="H22" s="373">
        <f>G22</f>
        <v>46167</v>
      </c>
      <c r="I22" s="374">
        <f>H22+2</f>
        <v>46169</v>
      </c>
      <c r="J22" s="306"/>
      <c r="K22" s="309"/>
      <c r="L22" s="312"/>
      <c r="M22" s="315"/>
      <c r="N22" s="338"/>
      <c r="O22" s="320"/>
      <c r="P22" s="338"/>
      <c r="Q22" s="337"/>
    </row>
    <row r="23" spans="1:18" ht="18" customHeight="1" x14ac:dyDescent="0.4">
      <c r="A23" s="270"/>
      <c r="B23" s="114"/>
      <c r="C23" s="184" t="s">
        <v>75</v>
      </c>
      <c r="D23" s="123" t="s">
        <v>134</v>
      </c>
      <c r="E23" s="127" t="s">
        <v>51</v>
      </c>
      <c r="F23" s="375">
        <f t="shared" si="2"/>
        <v>46167</v>
      </c>
      <c r="G23" s="375">
        <f t="shared" si="0"/>
        <v>46169</v>
      </c>
      <c r="H23" s="376">
        <f t="shared" ref="H23:H24" si="5">+G23</f>
        <v>46169</v>
      </c>
      <c r="I23" s="377">
        <f>H23+3</f>
        <v>46172</v>
      </c>
      <c r="J23" s="304" t="s">
        <v>125</v>
      </c>
      <c r="K23" s="307">
        <v>2607</v>
      </c>
      <c r="L23" s="310" t="s">
        <v>30</v>
      </c>
      <c r="M23" s="313" t="s">
        <v>128</v>
      </c>
      <c r="N23" s="333">
        <f>N20+7</f>
        <v>46183</v>
      </c>
      <c r="O23" s="319">
        <f>O20+7</f>
        <v>46186</v>
      </c>
      <c r="P23" s="333">
        <f>P20+7</f>
        <v>46188</v>
      </c>
      <c r="Q23" s="336">
        <f>Q20+7</f>
        <v>46189</v>
      </c>
    </row>
    <row r="24" spans="1:18" ht="18" customHeight="1" thickBot="1" x14ac:dyDescent="0.45">
      <c r="A24" s="270"/>
      <c r="B24" s="114"/>
      <c r="C24" s="112" t="s">
        <v>73</v>
      </c>
      <c r="D24" s="120" t="s">
        <v>84</v>
      </c>
      <c r="E24" s="126" t="s">
        <v>51</v>
      </c>
      <c r="F24" s="378">
        <f t="shared" si="2"/>
        <v>46169</v>
      </c>
      <c r="G24" s="378">
        <f t="shared" si="0"/>
        <v>46171</v>
      </c>
      <c r="H24" s="378">
        <f t="shared" si="5"/>
        <v>46171</v>
      </c>
      <c r="I24" s="379">
        <f>H24+3</f>
        <v>46174</v>
      </c>
      <c r="J24" s="306"/>
      <c r="K24" s="309"/>
      <c r="L24" s="312"/>
      <c r="M24" s="315"/>
      <c r="N24" s="338"/>
      <c r="O24" s="320"/>
      <c r="P24" s="338"/>
      <c r="Q24" s="337"/>
    </row>
    <row r="25" spans="1:18" ht="15.95" customHeight="1" x14ac:dyDescent="0.15">
      <c r="B25" s="111"/>
      <c r="C25" s="196"/>
      <c r="D25" s="129"/>
      <c r="E25" s="113"/>
      <c r="F25" s="209"/>
      <c r="G25" s="209"/>
      <c r="H25" s="209"/>
      <c r="I25" s="209"/>
      <c r="J25" s="94"/>
      <c r="K25" s="94"/>
      <c r="L25" s="94"/>
      <c r="M25" s="95"/>
      <c r="N25" s="96"/>
      <c r="O25" s="97"/>
      <c r="P25" s="96"/>
      <c r="Q25" s="96"/>
    </row>
    <row r="26" spans="1:18" ht="15.95" customHeight="1" x14ac:dyDescent="0.15">
      <c r="B26" s="210"/>
      <c r="C26" s="196"/>
      <c r="D26" s="209"/>
      <c r="E26" s="209"/>
      <c r="F26" s="209"/>
      <c r="G26" s="209"/>
      <c r="H26" s="209"/>
      <c r="I26" s="209"/>
      <c r="J26" s="94"/>
      <c r="K26" s="94"/>
      <c r="L26" s="94"/>
      <c r="M26" s="95"/>
      <c r="N26" s="96"/>
      <c r="O26" s="97"/>
      <c r="P26" s="96"/>
      <c r="Q26" s="96"/>
    </row>
    <row r="27" spans="1:18" ht="15.95" customHeight="1" thickBot="1" x14ac:dyDescent="0.2">
      <c r="B27" s="211"/>
      <c r="C27" s="212"/>
      <c r="D27" s="108"/>
      <c r="E27" s="213"/>
      <c r="F27" s="214"/>
      <c r="G27" s="214"/>
      <c r="H27" s="214"/>
      <c r="I27" s="214"/>
      <c r="J27" s="94"/>
      <c r="K27" s="94"/>
      <c r="L27" s="94"/>
      <c r="M27" s="95"/>
      <c r="N27" s="96"/>
      <c r="O27" s="97"/>
      <c r="P27" s="96"/>
      <c r="Q27" s="96"/>
    </row>
    <row r="28" spans="1:18" ht="18" customHeight="1" thickBot="1" x14ac:dyDescent="0.2">
      <c r="B28" s="211"/>
      <c r="C28" s="115" t="s">
        <v>48</v>
      </c>
      <c r="D28" s="79" t="s">
        <v>11</v>
      </c>
      <c r="E28" s="80"/>
      <c r="F28" s="81" t="s">
        <v>12</v>
      </c>
      <c r="G28" s="81" t="s">
        <v>49</v>
      </c>
      <c r="H28" s="81" t="s">
        <v>50</v>
      </c>
      <c r="I28" s="82" t="s">
        <v>12</v>
      </c>
      <c r="J28" s="69" t="s">
        <v>17</v>
      </c>
      <c r="K28" s="70" t="s">
        <v>18</v>
      </c>
      <c r="L28" s="71"/>
      <c r="M28" s="72" t="s">
        <v>19</v>
      </c>
      <c r="N28" s="74" t="s">
        <v>32</v>
      </c>
      <c r="O28" s="72" t="s">
        <v>33</v>
      </c>
      <c r="P28" s="72" t="s">
        <v>34</v>
      </c>
      <c r="Q28" s="70" t="s">
        <v>35</v>
      </c>
      <c r="R28" s="73" t="s">
        <v>19</v>
      </c>
    </row>
    <row r="29" spans="1:18" ht="18" customHeight="1" thickBot="1" x14ac:dyDescent="0.2">
      <c r="B29" s="111" t="s">
        <v>108</v>
      </c>
      <c r="C29" s="194" t="s">
        <v>75</v>
      </c>
      <c r="D29" s="148" t="s">
        <v>86</v>
      </c>
      <c r="E29" s="128" t="s">
        <v>51</v>
      </c>
      <c r="F29" s="366">
        <v>46144</v>
      </c>
      <c r="G29" s="366">
        <f>F29+2</f>
        <v>46146</v>
      </c>
      <c r="H29" s="366">
        <f>G29</f>
        <v>46146</v>
      </c>
      <c r="I29" s="367">
        <f>H29+2</f>
        <v>46148</v>
      </c>
      <c r="J29" s="296"/>
      <c r="K29" s="294"/>
      <c r="L29" s="292"/>
      <c r="M29" s="290"/>
      <c r="N29" s="302"/>
      <c r="O29" s="322"/>
      <c r="P29" s="302"/>
      <c r="Q29" s="302"/>
      <c r="R29" s="325"/>
    </row>
    <row r="30" spans="1:18" ht="18" customHeight="1" x14ac:dyDescent="0.15">
      <c r="B30" s="111"/>
      <c r="C30" s="184" t="s">
        <v>80</v>
      </c>
      <c r="D30" s="123" t="s">
        <v>87</v>
      </c>
      <c r="E30" s="127" t="s">
        <v>51</v>
      </c>
      <c r="F30" s="368">
        <f>F29+2</f>
        <v>46146</v>
      </c>
      <c r="G30" s="368">
        <f t="shared" ref="G30:G40" si="6">F30+2</f>
        <v>46148</v>
      </c>
      <c r="H30" s="369">
        <f t="shared" ref="H30:H31" si="7">+G30</f>
        <v>46148</v>
      </c>
      <c r="I30" s="370">
        <f>H30+3</f>
        <v>46151</v>
      </c>
      <c r="J30" s="298"/>
      <c r="K30" s="299"/>
      <c r="L30" s="300"/>
      <c r="M30" s="301"/>
      <c r="N30" s="303"/>
      <c r="O30" s="323"/>
      <c r="P30" s="303"/>
      <c r="Q30" s="303"/>
      <c r="R30" s="326"/>
    </row>
    <row r="31" spans="1:18" ht="18" customHeight="1" x14ac:dyDescent="0.15">
      <c r="B31" s="111"/>
      <c r="C31" s="117" t="s">
        <v>75</v>
      </c>
      <c r="D31" s="125" t="s">
        <v>88</v>
      </c>
      <c r="E31" s="130" t="s">
        <v>51</v>
      </c>
      <c r="F31" s="371">
        <f>F30+2</f>
        <v>46148</v>
      </c>
      <c r="G31" s="371">
        <f t="shared" si="6"/>
        <v>46150</v>
      </c>
      <c r="H31" s="371">
        <f t="shared" si="7"/>
        <v>46150</v>
      </c>
      <c r="I31" s="372">
        <f>H31+3</f>
        <v>46153</v>
      </c>
      <c r="J31" s="298"/>
      <c r="K31" s="299"/>
      <c r="L31" s="300"/>
      <c r="M31" s="301"/>
      <c r="N31" s="303"/>
      <c r="O31" s="323"/>
      <c r="P31" s="303"/>
      <c r="Q31" s="303"/>
      <c r="R31" s="326"/>
    </row>
    <row r="32" spans="1:18" ht="18" customHeight="1" thickBot="1" x14ac:dyDescent="0.2">
      <c r="B32" s="111"/>
      <c r="C32" s="112" t="s">
        <v>73</v>
      </c>
      <c r="D32" s="131" t="s">
        <v>102</v>
      </c>
      <c r="E32" s="126" t="s">
        <v>51</v>
      </c>
      <c r="F32" s="373">
        <f>F29+7</f>
        <v>46151</v>
      </c>
      <c r="G32" s="373">
        <f t="shared" si="6"/>
        <v>46153</v>
      </c>
      <c r="H32" s="373">
        <f>G32</f>
        <v>46153</v>
      </c>
      <c r="I32" s="374">
        <f>H32+2</f>
        <v>46155</v>
      </c>
      <c r="J32" s="298"/>
      <c r="K32" s="299"/>
      <c r="L32" s="300"/>
      <c r="M32" s="301"/>
      <c r="N32" s="303"/>
      <c r="O32" s="323"/>
      <c r="P32" s="303"/>
      <c r="Q32" s="303"/>
      <c r="R32" s="326"/>
    </row>
    <row r="33" spans="1:27" ht="18" customHeight="1" x14ac:dyDescent="0.15">
      <c r="B33" s="111"/>
      <c r="C33" s="184" t="s">
        <v>75</v>
      </c>
      <c r="D33" s="123" t="s">
        <v>103</v>
      </c>
      <c r="E33" s="127" t="s">
        <v>51</v>
      </c>
      <c r="F33" s="375">
        <f t="shared" ref="F33:F40" si="8">F30+7</f>
        <v>46153</v>
      </c>
      <c r="G33" s="375">
        <f t="shared" si="6"/>
        <v>46155</v>
      </c>
      <c r="H33" s="376">
        <f t="shared" ref="H33:H34" si="9">+G33</f>
        <v>46155</v>
      </c>
      <c r="I33" s="377">
        <f>H33+3</f>
        <v>46158</v>
      </c>
      <c r="J33" s="298"/>
      <c r="K33" s="299"/>
      <c r="L33" s="300"/>
      <c r="M33" s="301"/>
      <c r="N33" s="303"/>
      <c r="O33" s="323"/>
      <c r="P33" s="303"/>
      <c r="Q33" s="303"/>
      <c r="R33" s="326"/>
    </row>
    <row r="34" spans="1:27" ht="18" customHeight="1" thickBot="1" x14ac:dyDescent="0.2">
      <c r="B34" s="111"/>
      <c r="C34" s="117" t="s">
        <v>73</v>
      </c>
      <c r="D34" s="125" t="s">
        <v>78</v>
      </c>
      <c r="E34" s="130" t="s">
        <v>51</v>
      </c>
      <c r="F34" s="371">
        <f t="shared" si="8"/>
        <v>46155</v>
      </c>
      <c r="G34" s="371">
        <f t="shared" si="6"/>
        <v>46157</v>
      </c>
      <c r="H34" s="371">
        <f t="shared" si="9"/>
        <v>46157</v>
      </c>
      <c r="I34" s="372">
        <f>H34+3</f>
        <v>46160</v>
      </c>
      <c r="J34" s="297"/>
      <c r="K34" s="295"/>
      <c r="L34" s="293"/>
      <c r="M34" s="291"/>
      <c r="N34" s="321"/>
      <c r="O34" s="324"/>
      <c r="P34" s="321"/>
      <c r="Q34" s="321"/>
      <c r="R34" s="327"/>
    </row>
    <row r="35" spans="1:27" ht="18" customHeight="1" thickBot="1" x14ac:dyDescent="0.2">
      <c r="B35" s="114"/>
      <c r="C35" s="112" t="s">
        <v>75</v>
      </c>
      <c r="D35" s="131" t="s">
        <v>111</v>
      </c>
      <c r="E35" s="126" t="s">
        <v>51</v>
      </c>
      <c r="F35" s="373">
        <f t="shared" si="8"/>
        <v>46158</v>
      </c>
      <c r="G35" s="373">
        <f t="shared" si="6"/>
        <v>46160</v>
      </c>
      <c r="H35" s="373">
        <f>G35</f>
        <v>46160</v>
      </c>
      <c r="I35" s="374">
        <f>H35+2</f>
        <v>46162</v>
      </c>
      <c r="J35" s="296"/>
      <c r="K35" s="294"/>
      <c r="L35" s="292"/>
      <c r="M35" s="290"/>
      <c r="N35" s="302"/>
      <c r="O35" s="322"/>
      <c r="P35" s="302"/>
      <c r="Q35" s="302"/>
      <c r="R35" s="325"/>
    </row>
    <row r="36" spans="1:27" ht="18" customHeight="1" x14ac:dyDescent="0.15">
      <c r="B36" s="114"/>
      <c r="C36" s="184" t="s">
        <v>80</v>
      </c>
      <c r="D36" s="123" t="s">
        <v>79</v>
      </c>
      <c r="E36" s="127" t="s">
        <v>51</v>
      </c>
      <c r="F36" s="375">
        <f t="shared" si="8"/>
        <v>46160</v>
      </c>
      <c r="G36" s="375">
        <f t="shared" si="6"/>
        <v>46162</v>
      </c>
      <c r="H36" s="376">
        <f t="shared" ref="H36:H37" si="10">+G36</f>
        <v>46162</v>
      </c>
      <c r="I36" s="377">
        <f>H36+3</f>
        <v>46165</v>
      </c>
      <c r="J36" s="298"/>
      <c r="K36" s="299"/>
      <c r="L36" s="300"/>
      <c r="M36" s="301"/>
      <c r="N36" s="303"/>
      <c r="O36" s="323"/>
      <c r="P36" s="303"/>
      <c r="Q36" s="303"/>
      <c r="R36" s="326"/>
    </row>
    <row r="37" spans="1:27" ht="18" customHeight="1" x14ac:dyDescent="0.15">
      <c r="B37" s="114"/>
      <c r="C37" s="117" t="s">
        <v>75</v>
      </c>
      <c r="D37" s="125" t="s">
        <v>112</v>
      </c>
      <c r="E37" s="130" t="s">
        <v>51</v>
      </c>
      <c r="F37" s="371">
        <f t="shared" si="8"/>
        <v>46162</v>
      </c>
      <c r="G37" s="371">
        <f t="shared" si="6"/>
        <v>46164</v>
      </c>
      <c r="H37" s="371">
        <f t="shared" si="10"/>
        <v>46164</v>
      </c>
      <c r="I37" s="372">
        <f>H37+3</f>
        <v>46167</v>
      </c>
      <c r="J37" s="298"/>
      <c r="K37" s="299"/>
      <c r="L37" s="300"/>
      <c r="M37" s="301"/>
      <c r="N37" s="303"/>
      <c r="O37" s="323"/>
      <c r="P37" s="303"/>
      <c r="Q37" s="303"/>
      <c r="R37" s="326"/>
    </row>
    <row r="38" spans="1:27" ht="18" customHeight="1" thickBot="1" x14ac:dyDescent="0.2">
      <c r="B38" s="114"/>
      <c r="C38" s="112" t="s">
        <v>73</v>
      </c>
      <c r="D38" s="131" t="s">
        <v>81</v>
      </c>
      <c r="E38" s="126" t="s">
        <v>51</v>
      </c>
      <c r="F38" s="373">
        <f t="shared" si="8"/>
        <v>46165</v>
      </c>
      <c r="G38" s="373">
        <f t="shared" si="6"/>
        <v>46167</v>
      </c>
      <c r="H38" s="373">
        <f>G38</f>
        <v>46167</v>
      </c>
      <c r="I38" s="374">
        <f>H38+2</f>
        <v>46169</v>
      </c>
      <c r="J38" s="298"/>
      <c r="K38" s="299"/>
      <c r="L38" s="300"/>
      <c r="M38" s="301"/>
      <c r="N38" s="303"/>
      <c r="O38" s="323"/>
      <c r="P38" s="303"/>
      <c r="Q38" s="303"/>
      <c r="R38" s="326"/>
    </row>
    <row r="39" spans="1:27" ht="18" customHeight="1" x14ac:dyDescent="0.15">
      <c r="B39" s="114"/>
      <c r="C39" s="184" t="s">
        <v>75</v>
      </c>
      <c r="D39" s="123" t="s">
        <v>134</v>
      </c>
      <c r="E39" s="127" t="s">
        <v>51</v>
      </c>
      <c r="F39" s="375">
        <f t="shared" si="8"/>
        <v>46167</v>
      </c>
      <c r="G39" s="375">
        <f t="shared" si="6"/>
        <v>46169</v>
      </c>
      <c r="H39" s="376">
        <f t="shared" ref="H39:H40" si="11">+G39</f>
        <v>46169</v>
      </c>
      <c r="I39" s="377">
        <f>H39+3</f>
        <v>46172</v>
      </c>
      <c r="J39" s="298"/>
      <c r="K39" s="299"/>
      <c r="L39" s="300"/>
      <c r="M39" s="301"/>
      <c r="N39" s="303"/>
      <c r="O39" s="323"/>
      <c r="P39" s="303"/>
      <c r="Q39" s="303"/>
      <c r="R39" s="326"/>
    </row>
    <row r="40" spans="1:27" ht="18" customHeight="1" thickBot="1" x14ac:dyDescent="0.2">
      <c r="B40" s="114"/>
      <c r="C40" s="112" t="s">
        <v>73</v>
      </c>
      <c r="D40" s="120" t="s">
        <v>84</v>
      </c>
      <c r="E40" s="126" t="s">
        <v>51</v>
      </c>
      <c r="F40" s="378">
        <f t="shared" si="8"/>
        <v>46169</v>
      </c>
      <c r="G40" s="378">
        <f t="shared" si="6"/>
        <v>46171</v>
      </c>
      <c r="H40" s="378">
        <f t="shared" si="11"/>
        <v>46171</v>
      </c>
      <c r="I40" s="379">
        <f>H40+3</f>
        <v>46174</v>
      </c>
      <c r="J40" s="297"/>
      <c r="K40" s="295"/>
      <c r="L40" s="293"/>
      <c r="M40" s="291"/>
      <c r="N40" s="321"/>
      <c r="O40" s="324"/>
      <c r="P40" s="321"/>
      <c r="Q40" s="321"/>
      <c r="R40" s="327"/>
    </row>
    <row r="41" spans="1:27" ht="15.95" customHeight="1" x14ac:dyDescent="0.15">
      <c r="B41" s="111"/>
      <c r="C41" s="196"/>
      <c r="D41" s="129"/>
      <c r="E41" s="113"/>
      <c r="F41" s="209"/>
      <c r="G41" s="209"/>
      <c r="H41" s="209"/>
      <c r="I41" s="209"/>
      <c r="J41" s="150"/>
      <c r="K41" t="s">
        <v>36</v>
      </c>
    </row>
    <row r="42" spans="1:27" ht="15.95" customHeight="1" x14ac:dyDescent="0.15">
      <c r="B42" s="210"/>
      <c r="C42" s="196"/>
      <c r="D42" s="209"/>
      <c r="E42" s="209"/>
      <c r="F42" s="209"/>
      <c r="G42" s="209"/>
      <c r="H42" s="209"/>
      <c r="I42" s="209"/>
    </row>
    <row r="43" spans="1:27" ht="15.95" customHeight="1" x14ac:dyDescent="0.15">
      <c r="B43" s="211"/>
      <c r="C43" s="214"/>
      <c r="D43" s="214"/>
      <c r="E43" s="214"/>
      <c r="F43" s="214"/>
      <c r="G43" s="214"/>
      <c r="H43" s="214"/>
      <c r="I43" s="214"/>
    </row>
    <row r="44" spans="1:27" ht="15.95" customHeight="1" x14ac:dyDescent="0.4">
      <c r="B44" s="214"/>
      <c r="C44" s="214"/>
      <c r="D44" s="214"/>
      <c r="E44" s="214"/>
      <c r="F44" s="214"/>
      <c r="G44" s="214"/>
      <c r="H44" s="214"/>
      <c r="I44" s="214"/>
    </row>
    <row r="45" spans="1:27" ht="15.95" customHeight="1" x14ac:dyDescent="0.35">
      <c r="A45" s="37"/>
      <c r="Z45" s="44"/>
      <c r="AA45" s="44"/>
    </row>
    <row r="46" spans="1:27" ht="15.95" customHeight="1" x14ac:dyDescent="0.35">
      <c r="A46" s="37"/>
      <c r="Z46" s="44"/>
    </row>
    <row r="47" spans="1:27" ht="15.95" customHeight="1" x14ac:dyDescent="0.15">
      <c r="Z47" s="25"/>
    </row>
    <row r="48" spans="1:27" ht="15.95" customHeight="1" x14ac:dyDescent="0.4">
      <c r="Y48" s="44"/>
      <c r="Z48" s="44"/>
    </row>
    <row r="49" spans="1:26" ht="15.95" customHeight="1" x14ac:dyDescent="0.4">
      <c r="A49" s="38"/>
      <c r="M49" s="138"/>
      <c r="T49" s="138"/>
      <c r="U49" s="138"/>
      <c r="V49" s="138"/>
      <c r="W49" s="138"/>
      <c r="X49" s="138"/>
      <c r="Y49" s="140"/>
      <c r="Z49" s="138"/>
    </row>
    <row r="50" spans="1:26" ht="15.95" customHeight="1" x14ac:dyDescent="0.4">
      <c r="A50" s="38"/>
      <c r="S50" s="149"/>
      <c r="T50" s="149"/>
      <c r="U50" s="149"/>
      <c r="V50" s="149"/>
      <c r="W50" s="149"/>
      <c r="X50" s="138"/>
      <c r="Y50" s="140"/>
      <c r="Z50" s="138"/>
    </row>
    <row r="51" spans="1:26" ht="15.95" customHeight="1" x14ac:dyDescent="0.4">
      <c r="A51" s="38"/>
      <c r="M51" s="138"/>
      <c r="S51" s="149"/>
      <c r="T51" s="149"/>
      <c r="U51" s="149"/>
      <c r="V51" s="149"/>
      <c r="W51" s="149"/>
      <c r="X51" s="138"/>
      <c r="Y51" s="138"/>
      <c r="Z51" s="138"/>
    </row>
    <row r="52" spans="1:26" ht="15.95" customHeight="1" x14ac:dyDescent="0.4">
      <c r="A52" s="38"/>
      <c r="S52" s="149"/>
      <c r="T52" s="149"/>
      <c r="U52" s="149"/>
      <c r="V52" s="149"/>
      <c r="W52" s="149"/>
      <c r="X52" s="138"/>
      <c r="Y52" s="138"/>
      <c r="Z52" s="138"/>
    </row>
    <row r="53" spans="1:26" ht="15.95" customHeight="1" x14ac:dyDescent="0.4">
      <c r="A53" s="38"/>
      <c r="M53" s="138"/>
      <c r="S53" s="143"/>
      <c r="T53" s="143"/>
      <c r="U53" s="143"/>
      <c r="V53" s="143"/>
      <c r="W53" s="143"/>
      <c r="X53" s="138"/>
      <c r="Y53" s="138"/>
      <c r="Z53" s="138"/>
    </row>
    <row r="54" spans="1:26" ht="15.95" customHeight="1" x14ac:dyDescent="0.35">
      <c r="A54" s="37"/>
      <c r="J54" s="23"/>
      <c r="K54" s="23"/>
      <c r="L54" s="23"/>
      <c r="M54" s="23"/>
      <c r="N54" s="138"/>
      <c r="O54" s="138"/>
      <c r="P54" s="138"/>
      <c r="Q54" s="138"/>
      <c r="R54" s="138"/>
      <c r="S54" s="138"/>
      <c r="T54" s="138"/>
      <c r="U54" s="138"/>
      <c r="V54" s="144"/>
      <c r="W54" s="138"/>
      <c r="X54" s="138"/>
      <c r="Y54" s="140"/>
      <c r="Z54" s="138"/>
    </row>
    <row r="55" spans="1:26" ht="15.95" customHeight="1" x14ac:dyDescent="0.35">
      <c r="A55" s="37"/>
      <c r="N55" s="138"/>
      <c r="O55" s="48" t="s">
        <v>38</v>
      </c>
      <c r="P55" s="138"/>
      <c r="Q55" s="141"/>
      <c r="R55" s="141"/>
      <c r="S55" s="146"/>
      <c r="T55" s="146"/>
      <c r="U55" s="141"/>
      <c r="V55" s="145" t="s">
        <v>53</v>
      </c>
      <c r="W55" s="141"/>
      <c r="X55" s="138"/>
      <c r="Y55" s="138"/>
      <c r="Z55" s="138"/>
    </row>
    <row r="56" spans="1:26" ht="15.95" customHeight="1" x14ac:dyDescent="0.35">
      <c r="A56" s="37"/>
      <c r="N56" s="138"/>
      <c r="O56" s="23"/>
      <c r="P56" s="138"/>
      <c r="Q56" s="141"/>
      <c r="R56" s="141"/>
      <c r="S56" s="146"/>
      <c r="T56" s="146"/>
      <c r="U56" s="141"/>
      <c r="V56" s="138"/>
      <c r="W56" s="141"/>
      <c r="X56" s="138"/>
      <c r="Y56" s="138"/>
      <c r="Z56" s="138"/>
    </row>
    <row r="57" spans="1:26" ht="15.95" customHeight="1" x14ac:dyDescent="0.35">
      <c r="A57" s="37"/>
      <c r="N57" s="138"/>
      <c r="O57" s="50" t="s">
        <v>40</v>
      </c>
      <c r="P57" s="138"/>
      <c r="Q57" s="141"/>
      <c r="R57" s="141"/>
      <c r="S57" s="146"/>
      <c r="T57" s="146"/>
      <c r="U57" s="141"/>
      <c r="V57" s="146" t="s">
        <v>54</v>
      </c>
      <c r="W57" s="141"/>
      <c r="X57" s="138"/>
      <c r="Y57" s="138"/>
      <c r="Z57" s="138"/>
    </row>
    <row r="58" spans="1:26" ht="15.95" customHeight="1" x14ac:dyDescent="0.35">
      <c r="A58" s="37"/>
      <c r="N58" s="138"/>
      <c r="P58" s="138"/>
      <c r="Q58" s="141"/>
      <c r="R58" s="141"/>
      <c r="S58" s="141"/>
      <c r="T58" s="141"/>
      <c r="U58" s="141"/>
      <c r="V58" s="146" t="s">
        <v>55</v>
      </c>
      <c r="W58" s="141"/>
      <c r="X58" s="138"/>
      <c r="Y58" s="138"/>
      <c r="Z58" s="138"/>
    </row>
    <row r="59" spans="1:26" ht="15.95" customHeight="1" x14ac:dyDescent="0.35">
      <c r="A59" s="37"/>
      <c r="N59" s="139"/>
      <c r="O59" s="50" t="s">
        <v>43</v>
      </c>
      <c r="P59" s="141"/>
      <c r="Q59" s="141"/>
      <c r="R59" s="141"/>
      <c r="S59" s="141"/>
      <c r="T59" s="141"/>
      <c r="U59" s="145"/>
      <c r="V59" s="146" t="s">
        <v>56</v>
      </c>
      <c r="W59" s="138"/>
      <c r="X59" s="138"/>
      <c r="Y59" s="138"/>
      <c r="Z59" s="138"/>
    </row>
    <row r="60" spans="1:26" ht="15.95" customHeight="1" x14ac:dyDescent="0.4">
      <c r="A60" s="37"/>
      <c r="N60" s="139"/>
      <c r="O60" s="50" t="s">
        <v>45</v>
      </c>
      <c r="P60" s="141"/>
      <c r="Q60" s="141"/>
      <c r="R60" s="141"/>
      <c r="S60" s="141"/>
      <c r="T60" s="141"/>
      <c r="U60" s="147"/>
      <c r="V60" s="141"/>
      <c r="W60" s="138"/>
      <c r="X60" s="138"/>
      <c r="Y60" s="138"/>
      <c r="Z60" s="138"/>
    </row>
    <row r="61" spans="1:26" ht="15.95" customHeight="1" x14ac:dyDescent="0.35">
      <c r="A61" s="37"/>
      <c r="N61" s="139"/>
      <c r="O61" s="50" t="s">
        <v>46</v>
      </c>
      <c r="P61" s="138"/>
      <c r="Q61" s="138"/>
      <c r="R61" s="138"/>
      <c r="S61" s="138"/>
      <c r="T61" s="138"/>
      <c r="U61" s="138"/>
      <c r="V61" s="138"/>
      <c r="W61" s="138"/>
      <c r="X61" s="138"/>
      <c r="Y61" s="138"/>
      <c r="Z61" s="138"/>
    </row>
    <row r="62" spans="1:26" ht="15.95" customHeight="1" x14ac:dyDescent="0.35">
      <c r="A62" s="37"/>
      <c r="N62" s="139"/>
      <c r="O62" s="138"/>
      <c r="P62" s="138"/>
      <c r="Q62" s="138"/>
      <c r="R62" s="138"/>
      <c r="S62" s="138"/>
      <c r="T62" s="138"/>
      <c r="U62" s="138"/>
      <c r="V62" s="138"/>
      <c r="W62" s="138"/>
      <c r="X62" s="138"/>
      <c r="Y62" s="138"/>
      <c r="Z62" s="138"/>
    </row>
    <row r="63" spans="1:26" ht="15.95" customHeight="1" x14ac:dyDescent="0.4"/>
    <row r="79" spans="2:8" x14ac:dyDescent="0.15">
      <c r="B79" s="36"/>
      <c r="C79" s="55"/>
      <c r="D79" s="55"/>
      <c r="E79" s="55"/>
      <c r="F79" s="56"/>
      <c r="G79" s="36"/>
      <c r="H79" s="25"/>
    </row>
    <row r="80" spans="2:8" x14ac:dyDescent="0.15">
      <c r="B80" s="36"/>
      <c r="C80" s="55"/>
      <c r="D80" s="55"/>
      <c r="E80" s="55"/>
      <c r="F80" s="56"/>
      <c r="G80" s="36"/>
      <c r="H80" s="25"/>
    </row>
    <row r="81" spans="2:9" x14ac:dyDescent="0.15">
      <c r="B81" s="36"/>
      <c r="C81" s="55"/>
      <c r="D81" s="55"/>
      <c r="E81" s="55"/>
      <c r="F81" s="56"/>
      <c r="G81" s="36"/>
      <c r="H81" s="25"/>
    </row>
    <row r="82" spans="2:9" x14ac:dyDescent="0.15">
      <c r="B82" s="36"/>
      <c r="C82" s="55"/>
      <c r="D82" s="55"/>
      <c r="E82" s="55"/>
      <c r="F82" s="56"/>
      <c r="G82" s="36"/>
      <c r="H82" s="25"/>
    </row>
    <row r="91" spans="2:9" x14ac:dyDescent="0.15">
      <c r="I91" s="25"/>
    </row>
    <row r="92" spans="2:9" x14ac:dyDescent="0.15">
      <c r="I92" s="43"/>
    </row>
    <row r="93" spans="2:9" x14ac:dyDescent="0.15">
      <c r="I93" s="25"/>
    </row>
    <row r="94" spans="2:9" x14ac:dyDescent="0.15">
      <c r="I94" s="25"/>
    </row>
    <row r="95" spans="2:9" x14ac:dyDescent="0.15">
      <c r="I95" s="25"/>
    </row>
    <row r="96" spans="2:9" x14ac:dyDescent="0.15">
      <c r="I96" s="25"/>
    </row>
    <row r="97" spans="9:14" x14ac:dyDescent="0.15">
      <c r="I97" s="25"/>
    </row>
    <row r="104" spans="9:14" x14ac:dyDescent="0.15">
      <c r="J104" s="25"/>
      <c r="K104" s="25"/>
      <c r="L104" s="25"/>
      <c r="M104" s="25"/>
    </row>
    <row r="105" spans="9:14" x14ac:dyDescent="0.15">
      <c r="J105" s="43"/>
      <c r="K105" s="43"/>
      <c r="L105" s="43"/>
      <c r="M105" s="43"/>
    </row>
    <row r="106" spans="9:14" x14ac:dyDescent="0.15">
      <c r="J106" s="25"/>
      <c r="K106" s="25"/>
      <c r="L106" s="25"/>
      <c r="M106" s="25"/>
      <c r="N106" s="54"/>
    </row>
    <row r="107" spans="9:14" x14ac:dyDescent="0.15">
      <c r="J107" s="25"/>
      <c r="K107" s="25"/>
      <c r="L107" s="25"/>
      <c r="M107" s="25"/>
      <c r="N107" s="57"/>
    </row>
    <row r="108" spans="9:14" x14ac:dyDescent="0.15">
      <c r="J108" s="25"/>
      <c r="K108" s="25"/>
      <c r="L108" s="25"/>
      <c r="M108" s="25"/>
      <c r="N108" s="54"/>
    </row>
    <row r="109" spans="9:14" x14ac:dyDescent="0.15">
      <c r="J109" s="25"/>
      <c r="K109" s="25"/>
      <c r="L109" s="25"/>
      <c r="M109" s="25"/>
      <c r="N109" s="54"/>
    </row>
    <row r="110" spans="9:14" x14ac:dyDescent="0.15">
      <c r="J110" s="25"/>
      <c r="K110" s="25"/>
      <c r="L110" s="25"/>
      <c r="M110" s="25"/>
      <c r="N110" s="54"/>
    </row>
    <row r="111" spans="9:14" x14ac:dyDescent="0.15">
      <c r="N111" s="54"/>
    </row>
    <row r="112" spans="9:14" x14ac:dyDescent="0.15">
      <c r="N112" s="54"/>
    </row>
  </sheetData>
  <mergeCells count="52">
    <mergeCell ref="Q17:Q19"/>
    <mergeCell ref="J14:J16"/>
    <mergeCell ref="K14:K16"/>
    <mergeCell ref="J17:J19"/>
    <mergeCell ref="K17:K19"/>
    <mergeCell ref="L17:L19"/>
    <mergeCell ref="M17:M19"/>
    <mergeCell ref="N17:N19"/>
    <mergeCell ref="O17:O19"/>
    <mergeCell ref="P17:P19"/>
    <mergeCell ref="V2:W2"/>
    <mergeCell ref="B8:J8"/>
    <mergeCell ref="O14:O16"/>
    <mergeCell ref="P14:P16"/>
    <mergeCell ref="Q14:Q16"/>
    <mergeCell ref="L14:L16"/>
    <mergeCell ref="M14:M16"/>
    <mergeCell ref="N14:N16"/>
    <mergeCell ref="O23:O24"/>
    <mergeCell ref="P23:P24"/>
    <mergeCell ref="Q23:Q24"/>
    <mergeCell ref="J20:J22"/>
    <mergeCell ref="K20:K22"/>
    <mergeCell ref="L20:L22"/>
    <mergeCell ref="M20:M22"/>
    <mergeCell ref="N20:N22"/>
    <mergeCell ref="J23:J24"/>
    <mergeCell ref="K23:K24"/>
    <mergeCell ref="L23:L24"/>
    <mergeCell ref="M23:M24"/>
    <mergeCell ref="N23:N24"/>
    <mergeCell ref="O20:O22"/>
    <mergeCell ref="P20:P22"/>
    <mergeCell ref="Q20:Q22"/>
    <mergeCell ref="P35:P40"/>
    <mergeCell ref="J35:J40"/>
    <mergeCell ref="K35:K40"/>
    <mergeCell ref="Q35:Q40"/>
    <mergeCell ref="R35:R40"/>
    <mergeCell ref="L35:L40"/>
    <mergeCell ref="M35:M40"/>
    <mergeCell ref="N35:N40"/>
    <mergeCell ref="M29:M34"/>
    <mergeCell ref="L29:L34"/>
    <mergeCell ref="K29:K34"/>
    <mergeCell ref="J29:J34"/>
    <mergeCell ref="O35:O40"/>
    <mergeCell ref="R29:R34"/>
    <mergeCell ref="Q29:Q34"/>
    <mergeCell ref="P29:P34"/>
    <mergeCell ref="O29:O34"/>
    <mergeCell ref="N29:N34"/>
  </mergeCells>
  <phoneticPr fontId="20"/>
  <pageMargins left="0.7" right="0.7" top="0.75" bottom="0.75" header="0.3" footer="0.3"/>
  <drawing r:id="rId1"/>
  <legacyDrawing r:id="rId2"/>
  <oleObjects>
    <mc:AlternateContent xmlns:mc="http://schemas.openxmlformats.org/markup-compatibility/2006">
      <mc:Choice Requires="x14">
        <oleObject progId="PBrush" shapeId="2049" r:id="rId3">
          <objectPr defaultSize="0" autoPict="0" r:id="rId4">
            <anchor moveWithCells="1" sizeWithCells="1">
              <from>
                <xdr:col>6</xdr:col>
                <xdr:colOff>400050</xdr:colOff>
                <xdr:row>1</xdr:row>
                <xdr:rowOff>0</xdr:rowOff>
              </from>
              <to>
                <xdr:col>8</xdr:col>
                <xdr:colOff>0</xdr:colOff>
                <xdr:row>3</xdr:row>
                <xdr:rowOff>19050</xdr:rowOff>
              </to>
            </anchor>
          </objectPr>
        </oleObject>
      </mc:Choice>
      <mc:Fallback>
        <oleObject progId="PBrush" shapeId="2049" r:id="rId3"/>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E6C40-C230-427E-9C38-93335BC60716}">
  <dimension ref="A1:Y140"/>
  <sheetViews>
    <sheetView zoomScaleNormal="100" workbookViewId="0">
      <selection activeCell="P37" sqref="P37:P47"/>
    </sheetView>
  </sheetViews>
  <sheetFormatPr defaultRowHeight="18.75" x14ac:dyDescent="0.4"/>
  <cols>
    <col min="1" max="1" width="4.625" customWidth="1"/>
    <col min="2" max="2" width="25.25" customWidth="1"/>
    <col min="3" max="3" width="5.5" bestFit="1" customWidth="1"/>
    <col min="4" max="4" width="2.625" customWidth="1"/>
    <col min="5" max="5" width="10.75" bestFit="1" customWidth="1"/>
    <col min="6" max="6" width="14.875" customWidth="1"/>
    <col min="7" max="7" width="10.75" customWidth="1"/>
    <col min="8" max="8" width="14.5" customWidth="1"/>
    <col min="9" max="9" width="10.75" bestFit="1" customWidth="1"/>
    <col min="10" max="10" width="9.125" customWidth="1"/>
    <col min="11" max="11" width="10.625" customWidth="1"/>
    <col min="12" max="12" width="22.625" style="23" customWidth="1"/>
    <col min="13" max="13" width="6.5" customWidth="1"/>
    <col min="14" max="14" width="5" customWidth="1"/>
    <col min="15" max="15" width="13" customWidth="1"/>
    <col min="16" max="16" width="17.75" customWidth="1"/>
    <col min="17" max="17" width="17" customWidth="1"/>
    <col min="18" max="18" width="16.875" customWidth="1"/>
    <col min="19" max="19" width="15.125" customWidth="1"/>
    <col min="20" max="20" width="9.5" bestFit="1" customWidth="1"/>
  </cols>
  <sheetData>
    <row r="1" spans="1:23" ht="25.5" customHeight="1" x14ac:dyDescent="0.4">
      <c r="J1" s="1"/>
      <c r="K1" s="1"/>
      <c r="L1" s="2"/>
      <c r="M1" s="1"/>
    </row>
    <row r="2" spans="1:23" ht="30" x14ac:dyDescent="0.4">
      <c r="B2" s="3" t="s">
        <v>0</v>
      </c>
      <c r="C2" s="3"/>
      <c r="D2" s="3"/>
      <c r="E2" s="3"/>
      <c r="F2" s="3"/>
      <c r="G2" s="3"/>
      <c r="H2" s="3"/>
      <c r="I2" s="3"/>
      <c r="J2" s="4" t="s">
        <v>1</v>
      </c>
      <c r="K2" s="5"/>
      <c r="L2" s="6"/>
      <c r="M2" s="5"/>
      <c r="N2" s="5"/>
      <c r="O2" s="5"/>
      <c r="T2" s="339">
        <f ca="1">TODAY()</f>
        <v>46140</v>
      </c>
      <c r="U2" s="339"/>
      <c r="V2" s="7"/>
      <c r="W2" s="7"/>
    </row>
    <row r="3" spans="1:23" ht="23.25" x14ac:dyDescent="0.35">
      <c r="B3" s="8" t="s">
        <v>2</v>
      </c>
      <c r="C3" s="9"/>
      <c r="D3" s="9"/>
      <c r="E3" s="9"/>
      <c r="F3" s="9"/>
      <c r="G3" s="9"/>
      <c r="H3" s="9"/>
      <c r="I3" s="9"/>
      <c r="K3" s="10" t="s">
        <v>3</v>
      </c>
      <c r="L3" s="11"/>
      <c r="M3" s="12"/>
      <c r="N3" s="12"/>
      <c r="O3" s="12"/>
      <c r="P3" s="12"/>
      <c r="Q3" s="12"/>
    </row>
    <row r="4" spans="1:23" ht="20.25" x14ac:dyDescent="0.3">
      <c r="B4" s="9"/>
      <c r="C4" s="9"/>
      <c r="D4" s="9"/>
      <c r="E4" s="9"/>
      <c r="F4" s="9"/>
      <c r="G4" s="9"/>
      <c r="H4" s="9"/>
      <c r="I4" s="9"/>
      <c r="K4" s="12"/>
      <c r="L4" s="11"/>
      <c r="M4" s="12"/>
      <c r="N4" s="12"/>
      <c r="O4" s="12"/>
      <c r="P4" s="12"/>
      <c r="Q4" s="12"/>
    </row>
    <row r="5" spans="1:23" ht="9.75" customHeight="1" thickBot="1" x14ac:dyDescent="0.35">
      <c r="B5" s="9"/>
      <c r="C5" s="9"/>
      <c r="D5" s="9"/>
      <c r="E5" s="9"/>
      <c r="F5" s="9"/>
      <c r="G5" s="9"/>
      <c r="H5" s="9"/>
      <c r="I5" s="9"/>
      <c r="J5" s="13"/>
      <c r="K5" s="12"/>
      <c r="L5" s="11"/>
      <c r="M5" s="12"/>
      <c r="N5" s="12"/>
      <c r="O5" s="12"/>
      <c r="P5" s="12"/>
      <c r="Q5" s="12"/>
    </row>
    <row r="6" spans="1:23" ht="15.95" customHeight="1" x14ac:dyDescent="0.25">
      <c r="B6" s="14"/>
      <c r="C6" s="15"/>
      <c r="D6" s="15"/>
      <c r="E6" s="15"/>
      <c r="F6" s="15"/>
      <c r="G6" s="15"/>
      <c r="H6" s="15"/>
      <c r="I6" s="15"/>
      <c r="J6" s="16"/>
      <c r="K6" s="12"/>
      <c r="L6" s="11"/>
      <c r="M6" s="17" t="s">
        <v>4</v>
      </c>
      <c r="N6" s="18"/>
      <c r="O6" s="18"/>
      <c r="P6" s="18"/>
      <c r="Q6" s="18"/>
      <c r="R6" s="18"/>
      <c r="S6" s="18"/>
      <c r="T6" s="19"/>
      <c r="V6" s="20"/>
      <c r="W6" s="20"/>
    </row>
    <row r="7" spans="1:23" ht="15.95" customHeight="1" x14ac:dyDescent="0.25">
      <c r="B7" s="21" t="s">
        <v>5</v>
      </c>
      <c r="C7" s="22"/>
      <c r="D7" s="22"/>
      <c r="E7" s="22"/>
      <c r="F7" s="15"/>
      <c r="G7" s="15"/>
      <c r="H7" s="15"/>
      <c r="I7" s="15"/>
      <c r="J7" s="16"/>
      <c r="M7" s="24" t="s">
        <v>6</v>
      </c>
      <c r="N7" s="25"/>
      <c r="O7" s="25"/>
      <c r="P7" s="25"/>
      <c r="Q7" s="25"/>
      <c r="R7" s="25"/>
      <c r="S7" s="25"/>
      <c r="T7" s="26"/>
    </row>
    <row r="8" spans="1:23" ht="15.95" customHeight="1" x14ac:dyDescent="0.15">
      <c r="B8" s="328" t="s">
        <v>7</v>
      </c>
      <c r="C8" s="329"/>
      <c r="D8" s="329"/>
      <c r="E8" s="329"/>
      <c r="F8" s="329"/>
      <c r="G8" s="329"/>
      <c r="H8" s="329"/>
      <c r="I8" s="329"/>
      <c r="J8" s="329"/>
      <c r="M8" s="24" t="s">
        <v>8</v>
      </c>
      <c r="N8" s="36"/>
      <c r="O8" s="63"/>
      <c r="P8" s="36"/>
      <c r="Q8" s="36"/>
      <c r="R8" s="36"/>
      <c r="S8" s="36"/>
      <c r="T8" s="26"/>
    </row>
    <row r="9" spans="1:23" x14ac:dyDescent="0.25">
      <c r="B9" s="360" t="s">
        <v>57</v>
      </c>
      <c r="C9" s="360"/>
      <c r="D9" s="360"/>
      <c r="E9" s="360"/>
      <c r="F9" s="360"/>
      <c r="G9" s="360"/>
      <c r="H9" s="360"/>
      <c r="I9" s="360"/>
      <c r="J9" s="360"/>
      <c r="K9" s="360"/>
      <c r="L9" s="33"/>
      <c r="M9" s="86"/>
      <c r="N9" s="86"/>
      <c r="O9" s="86"/>
      <c r="P9" s="86"/>
      <c r="Q9" s="86"/>
      <c r="R9" s="86"/>
      <c r="S9" s="86"/>
      <c r="T9" s="86"/>
      <c r="U9" s="86"/>
      <c r="V9" s="86"/>
      <c r="W9" s="33"/>
    </row>
    <row r="10" spans="1:23" ht="15.95" customHeight="1" thickBot="1" x14ac:dyDescent="0.3">
      <c r="B10" s="361"/>
      <c r="C10" s="361"/>
      <c r="D10" s="361"/>
      <c r="E10" s="361"/>
      <c r="F10" s="361"/>
      <c r="G10" s="361"/>
      <c r="H10" s="361"/>
      <c r="I10" s="361"/>
      <c r="J10" s="361"/>
      <c r="K10" s="361"/>
      <c r="L10" s="33"/>
      <c r="M10" s="86"/>
      <c r="N10" s="86"/>
      <c r="O10" s="86"/>
      <c r="P10" s="86"/>
      <c r="Q10" s="86"/>
      <c r="R10" s="86"/>
      <c r="S10" s="86"/>
      <c r="T10" s="86"/>
      <c r="U10" s="86"/>
      <c r="V10" s="86"/>
      <c r="W10" s="33"/>
    </row>
    <row r="11" spans="1:23" ht="26.1" customHeight="1" thickBot="1" x14ac:dyDescent="0.3">
      <c r="B11" s="87" t="s">
        <v>48</v>
      </c>
      <c r="C11" s="88" t="s">
        <v>11</v>
      </c>
      <c r="D11" s="89"/>
      <c r="E11" s="90" t="s">
        <v>58</v>
      </c>
      <c r="F11" s="90" t="s">
        <v>59</v>
      </c>
      <c r="G11" s="90" t="s">
        <v>60</v>
      </c>
      <c r="H11" s="90" t="s">
        <v>61</v>
      </c>
      <c r="I11" s="90" t="s">
        <v>62</v>
      </c>
      <c r="J11" s="91" t="s">
        <v>63</v>
      </c>
      <c r="K11" s="90" t="s">
        <v>12</v>
      </c>
      <c r="L11" s="98" t="s">
        <v>17</v>
      </c>
      <c r="M11" s="99" t="s">
        <v>18</v>
      </c>
      <c r="N11" s="92"/>
      <c r="O11" s="100" t="s">
        <v>19</v>
      </c>
      <c r="P11" s="101" t="s">
        <v>20</v>
      </c>
      <c r="Q11" s="100" t="s">
        <v>21</v>
      </c>
      <c r="R11" s="100" t="s">
        <v>22</v>
      </c>
      <c r="S11" s="102" t="s">
        <v>23</v>
      </c>
      <c r="T11" s="86"/>
      <c r="U11" s="86"/>
      <c r="V11" s="86"/>
      <c r="W11" s="84"/>
    </row>
    <row r="12" spans="1:23" ht="26.1" customHeight="1" x14ac:dyDescent="0.25">
      <c r="A12" s="111" t="s">
        <v>108</v>
      </c>
      <c r="B12" s="197" t="s">
        <v>64</v>
      </c>
      <c r="C12" s="198" t="s">
        <v>89</v>
      </c>
      <c r="D12" s="199" t="s">
        <v>51</v>
      </c>
      <c r="E12" s="215" t="s">
        <v>135</v>
      </c>
      <c r="F12" s="229" t="s">
        <v>65</v>
      </c>
      <c r="G12" s="229">
        <f>I12+1</f>
        <v>46147</v>
      </c>
      <c r="H12" s="229" t="s">
        <v>65</v>
      </c>
      <c r="I12" s="229">
        <f>E12+1</f>
        <v>46146</v>
      </c>
      <c r="J12" s="236" t="s">
        <v>65</v>
      </c>
      <c r="K12" s="237">
        <f>G12+1</f>
        <v>46148</v>
      </c>
      <c r="L12" s="304" t="s">
        <v>124</v>
      </c>
      <c r="M12" s="307">
        <v>2606</v>
      </c>
      <c r="N12" s="310" t="s">
        <v>30</v>
      </c>
      <c r="O12" s="350" t="s">
        <v>93</v>
      </c>
      <c r="P12" s="333">
        <v>46155</v>
      </c>
      <c r="Q12" s="357">
        <f>P12+3</f>
        <v>46158</v>
      </c>
      <c r="R12" s="343">
        <f>P12+5</f>
        <v>46160</v>
      </c>
      <c r="S12" s="362">
        <f>P12+6</f>
        <v>46161</v>
      </c>
      <c r="T12" s="86"/>
      <c r="U12" s="86"/>
      <c r="V12" s="86"/>
      <c r="W12" s="40"/>
    </row>
    <row r="13" spans="1:23" ht="26.1" customHeight="1" x14ac:dyDescent="0.25">
      <c r="A13" s="111" t="s">
        <v>31</v>
      </c>
      <c r="B13" s="204" t="s">
        <v>66</v>
      </c>
      <c r="C13" s="205" t="s">
        <v>90</v>
      </c>
      <c r="D13" s="206" t="s">
        <v>29</v>
      </c>
      <c r="E13" s="280" t="s">
        <v>77</v>
      </c>
      <c r="F13" s="281" t="s">
        <v>77</v>
      </c>
      <c r="G13" s="282" t="s">
        <v>77</v>
      </c>
      <c r="H13" s="283" t="str">
        <f>G13</f>
        <v>SKIP</v>
      </c>
      <c r="I13" s="282" t="s">
        <v>77</v>
      </c>
      <c r="J13" s="284" t="s">
        <v>77</v>
      </c>
      <c r="K13" s="285" t="s">
        <v>77</v>
      </c>
      <c r="L13" s="305"/>
      <c r="M13" s="308"/>
      <c r="N13" s="311"/>
      <c r="O13" s="351"/>
      <c r="P13" s="334"/>
      <c r="Q13" s="358"/>
      <c r="R13" s="344"/>
      <c r="S13" s="363"/>
      <c r="T13" s="86"/>
      <c r="U13" s="86"/>
      <c r="V13" s="86"/>
      <c r="W13" s="46"/>
    </row>
    <row r="14" spans="1:23" ht="26.1" customHeight="1" thickBot="1" x14ac:dyDescent="0.3">
      <c r="A14" s="111" t="s">
        <v>121</v>
      </c>
      <c r="B14" s="112" t="s">
        <v>67</v>
      </c>
      <c r="C14" s="120" t="s">
        <v>91</v>
      </c>
      <c r="D14" s="121" t="s">
        <v>51</v>
      </c>
      <c r="E14" s="279" t="s">
        <v>77</v>
      </c>
      <c r="F14" s="286" t="s">
        <v>65</v>
      </c>
      <c r="G14" s="286" t="s">
        <v>77</v>
      </c>
      <c r="H14" s="287" t="s">
        <v>65</v>
      </c>
      <c r="I14" s="287" t="s">
        <v>65</v>
      </c>
      <c r="J14" s="288" t="str">
        <f>G14</f>
        <v>SKIP</v>
      </c>
      <c r="K14" s="289" t="s">
        <v>77</v>
      </c>
      <c r="L14" s="306"/>
      <c r="M14" s="309"/>
      <c r="N14" s="312"/>
      <c r="O14" s="352"/>
      <c r="P14" s="338"/>
      <c r="Q14" s="359"/>
      <c r="R14" s="345"/>
      <c r="S14" s="364"/>
      <c r="T14" s="86"/>
      <c r="U14" s="86"/>
      <c r="V14" s="86"/>
      <c r="W14" s="46"/>
    </row>
    <row r="15" spans="1:23" ht="26.1" customHeight="1" x14ac:dyDescent="0.25">
      <c r="A15" s="111"/>
      <c r="B15" s="267" t="s">
        <v>66</v>
      </c>
      <c r="C15" s="268" t="s">
        <v>92</v>
      </c>
      <c r="D15" s="269" t="s">
        <v>29</v>
      </c>
      <c r="E15" s="263">
        <f>E12+4</f>
        <v>46149</v>
      </c>
      <c r="F15" s="263" t="s">
        <v>65</v>
      </c>
      <c r="G15" s="263">
        <f>I15+1</f>
        <v>46151</v>
      </c>
      <c r="H15" s="263">
        <f>I15</f>
        <v>46150</v>
      </c>
      <c r="I15" s="264">
        <f>E15+1</f>
        <v>46150</v>
      </c>
      <c r="J15" s="265" t="s">
        <v>68</v>
      </c>
      <c r="K15" s="266">
        <f>I15+3</f>
        <v>46153</v>
      </c>
      <c r="L15" s="304" t="s">
        <v>94</v>
      </c>
      <c r="M15" s="307">
        <v>2606</v>
      </c>
      <c r="N15" s="310" t="s">
        <v>30</v>
      </c>
      <c r="O15" s="350" t="s">
        <v>95</v>
      </c>
      <c r="P15" s="333">
        <f>P12+7</f>
        <v>46162</v>
      </c>
      <c r="Q15" s="357">
        <f>Q12+7</f>
        <v>46165</v>
      </c>
      <c r="R15" s="343">
        <f>R12+7</f>
        <v>46167</v>
      </c>
      <c r="S15" s="354">
        <f>R15+1</f>
        <v>46168</v>
      </c>
      <c r="T15" s="86"/>
      <c r="U15" s="86"/>
      <c r="V15" s="86"/>
      <c r="W15" s="46"/>
    </row>
    <row r="16" spans="1:23" ht="26.1" customHeight="1" x14ac:dyDescent="0.25">
      <c r="A16" s="111"/>
      <c r="B16" s="132" t="s">
        <v>64</v>
      </c>
      <c r="C16" s="133" t="s">
        <v>104</v>
      </c>
      <c r="D16" s="134" t="s">
        <v>51</v>
      </c>
      <c r="E16" s="216">
        <f>E12+7</f>
        <v>46152</v>
      </c>
      <c r="F16" s="216" t="s">
        <v>65</v>
      </c>
      <c r="G16" s="216">
        <f>I16+1</f>
        <v>46154</v>
      </c>
      <c r="H16" s="216" t="s">
        <v>65</v>
      </c>
      <c r="I16" s="216">
        <f>E16+1</f>
        <v>46153</v>
      </c>
      <c r="J16" s="217" t="s">
        <v>65</v>
      </c>
      <c r="K16" s="218">
        <f>G16+1</f>
        <v>46155</v>
      </c>
      <c r="L16" s="305"/>
      <c r="M16" s="308"/>
      <c r="N16" s="311"/>
      <c r="O16" s="351"/>
      <c r="P16" s="334"/>
      <c r="Q16" s="358"/>
      <c r="R16" s="344"/>
      <c r="S16" s="355"/>
      <c r="T16" s="86"/>
      <c r="U16" s="86"/>
      <c r="V16" s="86"/>
      <c r="W16" s="40"/>
    </row>
    <row r="17" spans="1:23" ht="26.1" customHeight="1" x14ac:dyDescent="0.25">
      <c r="A17" s="111"/>
      <c r="B17" s="132" t="s">
        <v>66</v>
      </c>
      <c r="C17" s="133" t="s">
        <v>105</v>
      </c>
      <c r="D17" s="134" t="s">
        <v>29</v>
      </c>
      <c r="E17" s="219">
        <f>E16+1</f>
        <v>46153</v>
      </c>
      <c r="F17" s="219">
        <f>E17-1</f>
        <v>46152</v>
      </c>
      <c r="G17" s="219">
        <f>E17+1</f>
        <v>46154</v>
      </c>
      <c r="H17" s="220" t="s">
        <v>77</v>
      </c>
      <c r="I17" s="219">
        <f>E17+2</f>
        <v>46155</v>
      </c>
      <c r="J17" s="221">
        <f>I17</f>
        <v>46155</v>
      </c>
      <c r="K17" s="222">
        <f>E17+3</f>
        <v>46156</v>
      </c>
      <c r="L17" s="305"/>
      <c r="M17" s="308"/>
      <c r="N17" s="311"/>
      <c r="O17" s="351"/>
      <c r="P17" s="334"/>
      <c r="Q17" s="358"/>
      <c r="R17" s="344"/>
      <c r="S17" s="355"/>
      <c r="T17" s="86"/>
      <c r="U17" s="86"/>
      <c r="V17" s="86"/>
      <c r="W17" s="46"/>
    </row>
    <row r="18" spans="1:23" ht="26.1" customHeight="1" thickBot="1" x14ac:dyDescent="0.3">
      <c r="A18" s="111"/>
      <c r="B18" s="183" t="s">
        <v>67</v>
      </c>
      <c r="C18" s="135" t="s">
        <v>106</v>
      </c>
      <c r="D18" s="136" t="s">
        <v>51</v>
      </c>
      <c r="E18" s="224">
        <f>E16-2</f>
        <v>46150</v>
      </c>
      <c r="F18" s="224" t="s">
        <v>65</v>
      </c>
      <c r="G18" s="224">
        <f>E18+6</f>
        <v>46156</v>
      </c>
      <c r="H18" s="225" t="s">
        <v>65</v>
      </c>
      <c r="I18" s="225" t="s">
        <v>65</v>
      </c>
      <c r="J18" s="226">
        <f>G18</f>
        <v>46156</v>
      </c>
      <c r="K18" s="227">
        <f>G18+1</f>
        <v>46157</v>
      </c>
      <c r="L18" s="306"/>
      <c r="M18" s="309"/>
      <c r="N18" s="312"/>
      <c r="O18" s="352"/>
      <c r="P18" s="338"/>
      <c r="Q18" s="359"/>
      <c r="R18" s="345"/>
      <c r="S18" s="356"/>
      <c r="T18" s="86"/>
      <c r="U18" s="86"/>
      <c r="V18" s="86"/>
      <c r="W18" s="46"/>
    </row>
    <row r="19" spans="1:23" ht="26.1" customHeight="1" x14ac:dyDescent="0.25">
      <c r="A19" s="111"/>
      <c r="B19" s="267" t="s">
        <v>66</v>
      </c>
      <c r="C19" s="268" t="s">
        <v>107</v>
      </c>
      <c r="D19" s="269" t="s">
        <v>29</v>
      </c>
      <c r="E19" s="263">
        <f>E15+7</f>
        <v>46156</v>
      </c>
      <c r="F19" s="263" t="s">
        <v>65</v>
      </c>
      <c r="G19" s="263">
        <f>I19+1</f>
        <v>46158</v>
      </c>
      <c r="H19" s="263">
        <f>I19</f>
        <v>46157</v>
      </c>
      <c r="I19" s="264">
        <f>E19+1</f>
        <v>46157</v>
      </c>
      <c r="J19" s="265" t="s">
        <v>68</v>
      </c>
      <c r="K19" s="266">
        <f>I19+3</f>
        <v>46160</v>
      </c>
      <c r="L19" s="304" t="s">
        <v>76</v>
      </c>
      <c r="M19" s="307">
        <v>2607</v>
      </c>
      <c r="N19" s="310" t="s">
        <v>30</v>
      </c>
      <c r="O19" s="350" t="s">
        <v>117</v>
      </c>
      <c r="P19" s="333">
        <f>P15+7</f>
        <v>46169</v>
      </c>
      <c r="Q19" s="333">
        <f t="shared" ref="Q19:R19" si="0">Q15+7</f>
        <v>46172</v>
      </c>
      <c r="R19" s="333">
        <f t="shared" si="0"/>
        <v>46174</v>
      </c>
      <c r="S19" s="336">
        <f>R19+1</f>
        <v>46175</v>
      </c>
      <c r="T19" s="86"/>
      <c r="U19" s="86"/>
      <c r="V19" s="86"/>
      <c r="W19" s="46"/>
    </row>
    <row r="20" spans="1:23" ht="26.1" customHeight="1" x14ac:dyDescent="0.25">
      <c r="A20" s="111"/>
      <c r="B20" s="132" t="s">
        <v>64</v>
      </c>
      <c r="C20" s="133" t="s">
        <v>113</v>
      </c>
      <c r="D20" s="134" t="s">
        <v>51</v>
      </c>
      <c r="E20" s="216">
        <f>E16+7</f>
        <v>46159</v>
      </c>
      <c r="F20" s="216" t="s">
        <v>65</v>
      </c>
      <c r="G20" s="216">
        <f>I20+1</f>
        <v>46161</v>
      </c>
      <c r="H20" s="216" t="s">
        <v>65</v>
      </c>
      <c r="I20" s="216">
        <f>E20+1</f>
        <v>46160</v>
      </c>
      <c r="J20" s="217" t="s">
        <v>65</v>
      </c>
      <c r="K20" s="218">
        <f>G20+1</f>
        <v>46162</v>
      </c>
      <c r="L20" s="305"/>
      <c r="M20" s="308"/>
      <c r="N20" s="311"/>
      <c r="O20" s="351"/>
      <c r="P20" s="334"/>
      <c r="Q20" s="334"/>
      <c r="R20" s="334"/>
      <c r="S20" s="342"/>
      <c r="T20" s="86"/>
      <c r="U20" s="86"/>
      <c r="V20" s="86"/>
      <c r="W20" s="40"/>
    </row>
    <row r="21" spans="1:23" ht="26.1" customHeight="1" x14ac:dyDescent="0.25">
      <c r="A21" s="111"/>
      <c r="B21" s="132" t="s">
        <v>66</v>
      </c>
      <c r="C21" s="133" t="s">
        <v>114</v>
      </c>
      <c r="D21" s="134" t="s">
        <v>29</v>
      </c>
      <c r="E21" s="219">
        <f>E17+7</f>
        <v>46160</v>
      </c>
      <c r="F21" s="230" t="s">
        <v>77</v>
      </c>
      <c r="G21" s="219">
        <f>E21+1</f>
        <v>46161</v>
      </c>
      <c r="H21" s="216">
        <f>G21</f>
        <v>46161</v>
      </c>
      <c r="I21" s="219">
        <f>E21+2</f>
        <v>46162</v>
      </c>
      <c r="J21" s="231" t="s">
        <v>77</v>
      </c>
      <c r="K21" s="222">
        <f>E21+3</f>
        <v>46163</v>
      </c>
      <c r="L21" s="305"/>
      <c r="M21" s="308"/>
      <c r="N21" s="311"/>
      <c r="O21" s="351"/>
      <c r="P21" s="334"/>
      <c r="Q21" s="334"/>
      <c r="R21" s="334"/>
      <c r="S21" s="342"/>
      <c r="T21" s="86"/>
      <c r="U21" s="86"/>
      <c r="V21" s="86"/>
      <c r="W21" s="46"/>
    </row>
    <row r="22" spans="1:23" ht="26.1" customHeight="1" thickBot="1" x14ac:dyDescent="0.3">
      <c r="A22" s="111"/>
      <c r="B22" s="183" t="s">
        <v>67</v>
      </c>
      <c r="C22" s="135" t="s">
        <v>115</v>
      </c>
      <c r="D22" s="136" t="s">
        <v>51</v>
      </c>
      <c r="E22" s="223">
        <f>E18+7</f>
        <v>46157</v>
      </c>
      <c r="F22" s="223" t="s">
        <v>65</v>
      </c>
      <c r="G22" s="223">
        <f>E22+6</f>
        <v>46163</v>
      </c>
      <c r="H22" s="232" t="s">
        <v>65</v>
      </c>
      <c r="I22" s="232" t="s">
        <v>65</v>
      </c>
      <c r="J22" s="233">
        <f>G22</f>
        <v>46163</v>
      </c>
      <c r="K22" s="234">
        <f>G22+1</f>
        <v>46164</v>
      </c>
      <c r="L22" s="306"/>
      <c r="M22" s="309"/>
      <c r="N22" s="312"/>
      <c r="O22" s="352"/>
      <c r="P22" s="338"/>
      <c r="Q22" s="338"/>
      <c r="R22" s="338"/>
      <c r="S22" s="337"/>
      <c r="T22" s="86"/>
      <c r="U22" s="86"/>
      <c r="V22" s="86"/>
      <c r="W22" s="46"/>
    </row>
    <row r="23" spans="1:23" ht="26.1" customHeight="1" thickBot="1" x14ac:dyDescent="0.3">
      <c r="A23" s="111"/>
      <c r="B23" s="190" t="s">
        <v>66</v>
      </c>
      <c r="C23" s="191" t="s">
        <v>116</v>
      </c>
      <c r="D23" s="192" t="s">
        <v>29</v>
      </c>
      <c r="E23" s="238">
        <f>E19+7</f>
        <v>46163</v>
      </c>
      <c r="F23" s="238" t="s">
        <v>65</v>
      </c>
      <c r="G23" s="238">
        <f>I23+1</f>
        <v>46165</v>
      </c>
      <c r="H23" s="238">
        <f>I23</f>
        <v>46164</v>
      </c>
      <c r="I23" s="239">
        <f>E23+1</f>
        <v>46164</v>
      </c>
      <c r="J23" s="240" t="s">
        <v>68</v>
      </c>
      <c r="K23" s="241">
        <f>I23+3</f>
        <v>46167</v>
      </c>
      <c r="L23" s="304" t="s">
        <v>124</v>
      </c>
      <c r="M23" s="307">
        <v>2607</v>
      </c>
      <c r="N23" s="310" t="s">
        <v>30</v>
      </c>
      <c r="O23" s="350" t="s">
        <v>127</v>
      </c>
      <c r="P23" s="333">
        <f>P19+7</f>
        <v>46176</v>
      </c>
      <c r="Q23" s="333">
        <f t="shared" ref="Q23:S23" si="1">Q19+7</f>
        <v>46179</v>
      </c>
      <c r="R23" s="333">
        <f t="shared" si="1"/>
        <v>46181</v>
      </c>
      <c r="S23" s="336">
        <f t="shared" si="1"/>
        <v>46182</v>
      </c>
      <c r="T23" s="86"/>
      <c r="U23" s="86"/>
      <c r="V23" s="86"/>
      <c r="W23" s="46"/>
    </row>
    <row r="24" spans="1:23" ht="26.1" customHeight="1" x14ac:dyDescent="0.25">
      <c r="A24" s="111"/>
      <c r="B24" s="132" t="s">
        <v>64</v>
      </c>
      <c r="C24" s="133" t="s">
        <v>136</v>
      </c>
      <c r="D24" s="134" t="s">
        <v>51</v>
      </c>
      <c r="E24" s="216">
        <f>E20+7</f>
        <v>46166</v>
      </c>
      <c r="F24" s="216" t="s">
        <v>65</v>
      </c>
      <c r="G24" s="216">
        <f>I24+1</f>
        <v>46168</v>
      </c>
      <c r="H24" s="216" t="s">
        <v>65</v>
      </c>
      <c r="I24" s="216">
        <f>E24+1</f>
        <v>46167</v>
      </c>
      <c r="J24" s="217" t="s">
        <v>65</v>
      </c>
      <c r="K24" s="218">
        <f>G24+1</f>
        <v>46169</v>
      </c>
      <c r="L24" s="305"/>
      <c r="M24" s="308"/>
      <c r="N24" s="311"/>
      <c r="O24" s="351"/>
      <c r="P24" s="334"/>
      <c r="Q24" s="334"/>
      <c r="R24" s="334"/>
      <c r="S24" s="342"/>
      <c r="T24" s="86"/>
      <c r="U24" s="86"/>
      <c r="V24" s="86"/>
      <c r="W24" s="40"/>
    </row>
    <row r="25" spans="1:23" ht="26.1" customHeight="1" x14ac:dyDescent="0.25">
      <c r="A25" s="111"/>
      <c r="B25" s="132" t="s">
        <v>66</v>
      </c>
      <c r="C25" s="133" t="s">
        <v>137</v>
      </c>
      <c r="D25" s="134" t="s">
        <v>29</v>
      </c>
      <c r="E25" s="219">
        <f>E24+1</f>
        <v>46167</v>
      </c>
      <c r="F25" s="219">
        <f>E25-1</f>
        <v>46166</v>
      </c>
      <c r="G25" s="219">
        <f>E25+1</f>
        <v>46168</v>
      </c>
      <c r="H25" s="220" t="s">
        <v>77</v>
      </c>
      <c r="I25" s="219">
        <f>E25+2</f>
        <v>46169</v>
      </c>
      <c r="J25" s="221">
        <f>I25</f>
        <v>46169</v>
      </c>
      <c r="K25" s="222">
        <f>E25+3</f>
        <v>46170</v>
      </c>
      <c r="L25" s="305"/>
      <c r="M25" s="308"/>
      <c r="N25" s="311"/>
      <c r="O25" s="351"/>
      <c r="P25" s="334"/>
      <c r="Q25" s="334"/>
      <c r="R25" s="334"/>
      <c r="S25" s="342"/>
      <c r="T25" s="86"/>
      <c r="U25" s="86"/>
      <c r="V25" s="86"/>
      <c r="W25" s="46"/>
    </row>
    <row r="26" spans="1:23" ht="26.1" customHeight="1" thickBot="1" x14ac:dyDescent="0.3">
      <c r="A26" s="111"/>
      <c r="B26" s="183" t="s">
        <v>67</v>
      </c>
      <c r="C26" s="135" t="s">
        <v>138</v>
      </c>
      <c r="D26" s="136" t="s">
        <v>51</v>
      </c>
      <c r="E26" s="224">
        <f>E24-2</f>
        <v>46164</v>
      </c>
      <c r="F26" s="224" t="s">
        <v>65</v>
      </c>
      <c r="G26" s="224">
        <f>E26+6</f>
        <v>46170</v>
      </c>
      <c r="H26" s="225" t="s">
        <v>65</v>
      </c>
      <c r="I26" s="225" t="s">
        <v>65</v>
      </c>
      <c r="J26" s="226">
        <f>G26</f>
        <v>46170</v>
      </c>
      <c r="K26" s="227">
        <f>G26+1</f>
        <v>46171</v>
      </c>
      <c r="L26" s="306"/>
      <c r="M26" s="309"/>
      <c r="N26" s="312"/>
      <c r="O26" s="352"/>
      <c r="P26" s="338"/>
      <c r="Q26" s="338"/>
      <c r="R26" s="338"/>
      <c r="S26" s="337"/>
      <c r="T26" s="86"/>
      <c r="U26" s="86"/>
      <c r="V26" s="86"/>
      <c r="W26" s="46"/>
    </row>
    <row r="27" spans="1:23" ht="26.1" customHeight="1" thickBot="1" x14ac:dyDescent="0.3">
      <c r="A27" s="111"/>
      <c r="B27" s="190" t="s">
        <v>66</v>
      </c>
      <c r="C27" s="191" t="s">
        <v>139</v>
      </c>
      <c r="D27" s="192" t="s">
        <v>29</v>
      </c>
      <c r="E27" s="238">
        <f>E23+7</f>
        <v>46170</v>
      </c>
      <c r="F27" s="238" t="s">
        <v>65</v>
      </c>
      <c r="G27" s="238">
        <f>I27+1</f>
        <v>46172</v>
      </c>
      <c r="H27" s="238">
        <f>I27</f>
        <v>46171</v>
      </c>
      <c r="I27" s="239">
        <f>E27+1</f>
        <v>46171</v>
      </c>
      <c r="J27" s="240" t="s">
        <v>68</v>
      </c>
      <c r="K27" s="241">
        <f>I27+3</f>
        <v>46174</v>
      </c>
      <c r="L27" s="176" t="s">
        <v>94</v>
      </c>
      <c r="M27" s="177">
        <v>2607</v>
      </c>
      <c r="N27" s="178" t="s">
        <v>30</v>
      </c>
      <c r="O27" s="179" t="s">
        <v>129</v>
      </c>
      <c r="P27" s="180">
        <f>P23+7</f>
        <v>46183</v>
      </c>
      <c r="Q27" s="181">
        <f>Q23+7</f>
        <v>46186</v>
      </c>
      <c r="R27" s="180">
        <f>R23+7</f>
        <v>46188</v>
      </c>
      <c r="S27" s="182">
        <f>S23+7</f>
        <v>46189</v>
      </c>
      <c r="T27" s="86"/>
      <c r="U27" s="86"/>
      <c r="V27" s="86"/>
      <c r="W27" s="46"/>
    </row>
    <row r="28" spans="1:23" ht="15.75" customHeight="1" x14ac:dyDescent="0.25">
      <c r="A28" s="242"/>
      <c r="B28" s="243" t="s">
        <v>122</v>
      </c>
      <c r="C28" s="113"/>
      <c r="D28" s="154"/>
      <c r="E28" s="244"/>
      <c r="F28" s="244"/>
      <c r="G28" s="245"/>
      <c r="H28" s="245"/>
      <c r="I28" s="245"/>
      <c r="J28" s="244"/>
      <c r="K28" s="244"/>
      <c r="L28" s="94"/>
      <c r="M28" s="103"/>
      <c r="N28" s="94"/>
      <c r="O28" s="109"/>
      <c r="P28" s="96"/>
      <c r="Q28" s="97"/>
      <c r="R28" s="96"/>
      <c r="S28" s="96"/>
      <c r="T28" s="86"/>
      <c r="U28" s="86"/>
      <c r="V28" s="86"/>
      <c r="W28" s="46"/>
    </row>
    <row r="29" spans="1:23" ht="15.75" customHeight="1" x14ac:dyDescent="0.15">
      <c r="A29" s="242"/>
      <c r="B29" s="243" t="s">
        <v>123</v>
      </c>
      <c r="C29" s="129"/>
      <c r="D29" s="154"/>
      <c r="E29" s="244"/>
      <c r="F29" s="244"/>
      <c r="G29" s="245"/>
      <c r="H29" s="245"/>
      <c r="I29" s="245"/>
      <c r="J29" s="244"/>
      <c r="K29" s="244"/>
      <c r="L29" s="103"/>
      <c r="N29" s="103"/>
      <c r="O29" s="104"/>
      <c r="P29" s="105"/>
      <c r="Q29" s="106"/>
      <c r="R29" s="105"/>
      <c r="S29" s="105"/>
      <c r="V29" s="83"/>
      <c r="W29" s="83"/>
    </row>
    <row r="30" spans="1:23" ht="15.75" customHeight="1" x14ac:dyDescent="0.15">
      <c r="A30" s="111"/>
      <c r="B30" s="243"/>
      <c r="C30" s="113"/>
      <c r="D30" s="113"/>
      <c r="E30" s="246"/>
      <c r="F30" s="246"/>
      <c r="G30" s="246"/>
      <c r="H30" s="247"/>
      <c r="I30" s="247"/>
      <c r="J30" s="113"/>
      <c r="K30" s="113"/>
      <c r="L30" s="103"/>
      <c r="N30" s="103"/>
      <c r="O30" s="104"/>
      <c r="P30" s="105"/>
      <c r="Q30" s="106"/>
      <c r="R30" s="105"/>
      <c r="S30" s="105"/>
      <c r="V30" s="83"/>
      <c r="W30" s="83"/>
    </row>
    <row r="31" spans="1:23" ht="15.75" customHeight="1" thickBot="1" x14ac:dyDescent="0.4">
      <c r="A31" s="37"/>
      <c r="B31" s="248"/>
      <c r="C31" s="249"/>
      <c r="D31" s="249"/>
      <c r="E31" s="249"/>
      <c r="F31" s="249"/>
      <c r="G31" s="249"/>
      <c r="H31" s="250"/>
      <c r="I31" s="250"/>
      <c r="J31" s="251"/>
      <c r="K31" s="251"/>
      <c r="L31" s="103"/>
      <c r="N31" s="103"/>
      <c r="O31" s="104"/>
      <c r="P31" s="105"/>
      <c r="Q31" s="106"/>
      <c r="R31" s="105"/>
      <c r="S31" s="105"/>
      <c r="V31" s="83"/>
      <c r="W31" s="83"/>
    </row>
    <row r="32" spans="1:23" ht="15.75" customHeight="1" thickBot="1" x14ac:dyDescent="0.4">
      <c r="A32" s="37"/>
      <c r="B32" s="252" t="s">
        <v>48</v>
      </c>
      <c r="C32" s="253" t="s">
        <v>11</v>
      </c>
      <c r="D32" s="254"/>
      <c r="E32" s="255" t="s">
        <v>58</v>
      </c>
      <c r="F32" s="255" t="s">
        <v>59</v>
      </c>
      <c r="G32" s="255" t="s">
        <v>60</v>
      </c>
      <c r="H32" s="255" t="s">
        <v>61</v>
      </c>
      <c r="I32" s="255" t="s">
        <v>62</v>
      </c>
      <c r="J32" s="256" t="s">
        <v>63</v>
      </c>
      <c r="K32" s="255" t="s">
        <v>12</v>
      </c>
      <c r="L32" s="69" t="s">
        <v>17</v>
      </c>
      <c r="M32" s="70" t="s">
        <v>18</v>
      </c>
      <c r="N32" s="118"/>
      <c r="O32" s="72" t="s">
        <v>19</v>
      </c>
      <c r="P32" s="74" t="s">
        <v>32</v>
      </c>
      <c r="Q32" s="72" t="s">
        <v>69</v>
      </c>
      <c r="R32" s="72" t="s">
        <v>34</v>
      </c>
      <c r="S32" s="70" t="s">
        <v>70</v>
      </c>
      <c r="T32" s="73" t="s">
        <v>19</v>
      </c>
      <c r="V32" s="83"/>
      <c r="W32" s="83"/>
    </row>
    <row r="33" spans="1:23" ht="15.75" customHeight="1" x14ac:dyDescent="0.15">
      <c r="A33" s="111" t="s">
        <v>108</v>
      </c>
      <c r="B33" s="155" t="s">
        <v>64</v>
      </c>
      <c r="C33" s="156" t="s">
        <v>89</v>
      </c>
      <c r="D33" s="157" t="s">
        <v>51</v>
      </c>
      <c r="E33" s="228" t="s">
        <v>135</v>
      </c>
      <c r="F33" s="235" t="s">
        <v>65</v>
      </c>
      <c r="G33" s="235">
        <f>I33+1</f>
        <v>46147</v>
      </c>
      <c r="H33" s="235" t="s">
        <v>65</v>
      </c>
      <c r="I33" s="235">
        <f>E33+1</f>
        <v>46146</v>
      </c>
      <c r="J33" s="257" t="s">
        <v>65</v>
      </c>
      <c r="K33" s="235">
        <f>G33+1</f>
        <v>46148</v>
      </c>
      <c r="L33" s="316" t="s">
        <v>71</v>
      </c>
      <c r="M33" s="307">
        <v>2610</v>
      </c>
      <c r="N33" s="310" t="s">
        <v>28</v>
      </c>
      <c r="O33" s="346" t="s">
        <v>119</v>
      </c>
      <c r="P33" s="343">
        <v>46164</v>
      </c>
      <c r="Q33" s="319">
        <f>P33+3</f>
        <v>46167</v>
      </c>
      <c r="R33" s="333">
        <f>Q33+4</f>
        <v>46171</v>
      </c>
      <c r="S33" s="333">
        <f>R33+1</f>
        <v>46172</v>
      </c>
      <c r="T33" s="336">
        <f>S33+1</f>
        <v>46173</v>
      </c>
      <c r="V33" s="83"/>
      <c r="W33" s="83"/>
    </row>
    <row r="34" spans="1:23" ht="15.75" customHeight="1" x14ac:dyDescent="0.15">
      <c r="A34" s="111" t="s">
        <v>31</v>
      </c>
      <c r="B34" s="204" t="s">
        <v>66</v>
      </c>
      <c r="C34" s="205" t="s">
        <v>90</v>
      </c>
      <c r="D34" s="206" t="s">
        <v>29</v>
      </c>
      <c r="E34" s="280" t="s">
        <v>77</v>
      </c>
      <c r="F34" s="281" t="s">
        <v>77</v>
      </c>
      <c r="G34" s="282" t="s">
        <v>77</v>
      </c>
      <c r="H34" s="283" t="str">
        <f>G34</f>
        <v>SKIP</v>
      </c>
      <c r="I34" s="282" t="s">
        <v>77</v>
      </c>
      <c r="J34" s="284" t="s">
        <v>77</v>
      </c>
      <c r="K34" s="282" t="s">
        <v>77</v>
      </c>
      <c r="L34" s="353"/>
      <c r="M34" s="308"/>
      <c r="N34" s="311"/>
      <c r="O34" s="347"/>
      <c r="P34" s="344"/>
      <c r="Q34" s="335"/>
      <c r="R34" s="334"/>
      <c r="S34" s="334"/>
      <c r="T34" s="342"/>
      <c r="V34" s="83"/>
      <c r="W34" s="83"/>
    </row>
    <row r="35" spans="1:23" ht="15.75" customHeight="1" x14ac:dyDescent="0.15">
      <c r="A35" s="111" t="s">
        <v>121</v>
      </c>
      <c r="B35" s="204" t="s">
        <v>67</v>
      </c>
      <c r="C35" s="205" t="s">
        <v>91</v>
      </c>
      <c r="D35" s="206" t="s">
        <v>51</v>
      </c>
      <c r="E35" s="279" t="s">
        <v>77</v>
      </c>
      <c r="F35" s="286" t="s">
        <v>65</v>
      </c>
      <c r="G35" s="286" t="s">
        <v>77</v>
      </c>
      <c r="H35" s="287" t="s">
        <v>65</v>
      </c>
      <c r="I35" s="287" t="s">
        <v>65</v>
      </c>
      <c r="J35" s="288" t="str">
        <f>G35</f>
        <v>SKIP</v>
      </c>
      <c r="K35" s="286" t="s">
        <v>77</v>
      </c>
      <c r="L35" s="353"/>
      <c r="M35" s="308"/>
      <c r="N35" s="311"/>
      <c r="O35" s="347"/>
      <c r="P35" s="344"/>
      <c r="Q35" s="335"/>
      <c r="R35" s="334"/>
      <c r="S35" s="334"/>
      <c r="T35" s="342"/>
      <c r="V35" s="83"/>
      <c r="W35" s="83"/>
    </row>
    <row r="36" spans="1:23" ht="15.75" customHeight="1" thickBot="1" x14ac:dyDescent="0.2">
      <c r="A36" s="111"/>
      <c r="B36" s="164" t="s">
        <v>66</v>
      </c>
      <c r="C36" s="135" t="s">
        <v>92</v>
      </c>
      <c r="D36" s="136" t="s">
        <v>29</v>
      </c>
      <c r="E36" s="224">
        <f>E33+4</f>
        <v>46149</v>
      </c>
      <c r="F36" s="224" t="s">
        <v>65</v>
      </c>
      <c r="G36" s="224">
        <f>I36+1</f>
        <v>46151</v>
      </c>
      <c r="H36" s="224">
        <f>I36</f>
        <v>46150</v>
      </c>
      <c r="I36" s="225">
        <f>E36+1</f>
        <v>46150</v>
      </c>
      <c r="J36" s="226" t="s">
        <v>68</v>
      </c>
      <c r="K36" s="224">
        <f>I36+3</f>
        <v>46153</v>
      </c>
      <c r="L36" s="317"/>
      <c r="M36" s="309"/>
      <c r="N36" s="312"/>
      <c r="O36" s="348"/>
      <c r="P36" s="345"/>
      <c r="Q36" s="320"/>
      <c r="R36" s="338"/>
      <c r="S36" s="338"/>
      <c r="T36" s="337"/>
      <c r="V36" s="83"/>
      <c r="W36" s="83"/>
    </row>
    <row r="37" spans="1:23" ht="15.75" customHeight="1" x14ac:dyDescent="0.15">
      <c r="A37" s="111"/>
      <c r="B37" s="155" t="s">
        <v>64</v>
      </c>
      <c r="C37" s="156" t="s">
        <v>104</v>
      </c>
      <c r="D37" s="157" t="s">
        <v>51</v>
      </c>
      <c r="E37" s="235">
        <f>E33+7</f>
        <v>46152</v>
      </c>
      <c r="F37" s="235" t="s">
        <v>65</v>
      </c>
      <c r="G37" s="235">
        <f>I37+1</f>
        <v>46154</v>
      </c>
      <c r="H37" s="235" t="s">
        <v>65</v>
      </c>
      <c r="I37" s="235">
        <f>E37+1</f>
        <v>46153</v>
      </c>
      <c r="J37" s="257" t="s">
        <v>65</v>
      </c>
      <c r="K37" s="235">
        <f>G37+1</f>
        <v>46155</v>
      </c>
      <c r="L37" s="316" t="s">
        <v>71</v>
      </c>
      <c r="M37" s="307">
        <v>2611</v>
      </c>
      <c r="N37" s="310" t="s">
        <v>28</v>
      </c>
      <c r="O37" s="346" t="s">
        <v>120</v>
      </c>
      <c r="P37" s="343">
        <f>P33+14</f>
        <v>46178</v>
      </c>
      <c r="Q37" s="319">
        <f>P37+3</f>
        <v>46181</v>
      </c>
      <c r="R37" s="333">
        <f>Q37+4</f>
        <v>46185</v>
      </c>
      <c r="S37" s="333">
        <f>R37+1</f>
        <v>46186</v>
      </c>
      <c r="T37" s="336">
        <f>S37+1</f>
        <v>46187</v>
      </c>
      <c r="V37" s="83"/>
      <c r="W37" s="83"/>
    </row>
    <row r="38" spans="1:23" ht="15.75" customHeight="1" x14ac:dyDescent="0.15">
      <c r="A38" s="111"/>
      <c r="B38" s="132" t="s">
        <v>66</v>
      </c>
      <c r="C38" s="133" t="s">
        <v>105</v>
      </c>
      <c r="D38" s="134" t="s">
        <v>29</v>
      </c>
      <c r="E38" s="219">
        <f>E37+1</f>
        <v>46153</v>
      </c>
      <c r="F38" s="219">
        <f>E38-1</f>
        <v>46152</v>
      </c>
      <c r="G38" s="219">
        <f>E38+1</f>
        <v>46154</v>
      </c>
      <c r="H38" s="220" t="s">
        <v>77</v>
      </c>
      <c r="I38" s="219">
        <f>E38+2</f>
        <v>46155</v>
      </c>
      <c r="J38" s="221">
        <f>I38</f>
        <v>46155</v>
      </c>
      <c r="K38" s="219">
        <f>E38+3</f>
        <v>46156</v>
      </c>
      <c r="L38" s="353"/>
      <c r="M38" s="308"/>
      <c r="N38" s="311"/>
      <c r="O38" s="347"/>
      <c r="P38" s="344"/>
      <c r="Q38" s="335"/>
      <c r="R38" s="334"/>
      <c r="S38" s="334"/>
      <c r="T38" s="342"/>
      <c r="V38" s="83"/>
      <c r="W38" s="83"/>
    </row>
    <row r="39" spans="1:23" ht="15.75" customHeight="1" x14ac:dyDescent="0.15">
      <c r="A39" s="111"/>
      <c r="B39" s="163" t="s">
        <v>67</v>
      </c>
      <c r="C39" s="133" t="s">
        <v>106</v>
      </c>
      <c r="D39" s="134" t="s">
        <v>51</v>
      </c>
      <c r="E39" s="223">
        <f>E37-2</f>
        <v>46150</v>
      </c>
      <c r="F39" s="223" t="s">
        <v>65</v>
      </c>
      <c r="G39" s="223">
        <f>E39+6</f>
        <v>46156</v>
      </c>
      <c r="H39" s="232" t="s">
        <v>65</v>
      </c>
      <c r="I39" s="232" t="s">
        <v>65</v>
      </c>
      <c r="J39" s="233">
        <f>G39</f>
        <v>46156</v>
      </c>
      <c r="K39" s="223">
        <f>G39+1</f>
        <v>46157</v>
      </c>
      <c r="L39" s="353"/>
      <c r="M39" s="308"/>
      <c r="N39" s="311"/>
      <c r="O39" s="347"/>
      <c r="P39" s="344"/>
      <c r="Q39" s="335"/>
      <c r="R39" s="334"/>
      <c r="S39" s="334"/>
      <c r="T39" s="342"/>
      <c r="V39" s="83"/>
      <c r="W39" s="83"/>
    </row>
    <row r="40" spans="1:23" ht="15.75" customHeight="1" thickBot="1" x14ac:dyDescent="0.2">
      <c r="A40" s="111"/>
      <c r="B40" s="164" t="s">
        <v>66</v>
      </c>
      <c r="C40" s="135" t="s">
        <v>107</v>
      </c>
      <c r="D40" s="136" t="s">
        <v>29</v>
      </c>
      <c r="E40" s="224">
        <f>E36+7</f>
        <v>46156</v>
      </c>
      <c r="F40" s="224" t="s">
        <v>65</v>
      </c>
      <c r="G40" s="224">
        <f>I40+1</f>
        <v>46158</v>
      </c>
      <c r="H40" s="224">
        <f>I40</f>
        <v>46157</v>
      </c>
      <c r="I40" s="225">
        <f>E40+1</f>
        <v>46157</v>
      </c>
      <c r="J40" s="226" t="s">
        <v>68</v>
      </c>
      <c r="K40" s="224">
        <f>I40+3</f>
        <v>46160</v>
      </c>
      <c r="L40" s="353"/>
      <c r="M40" s="308"/>
      <c r="N40" s="311"/>
      <c r="O40" s="347"/>
      <c r="P40" s="344"/>
      <c r="Q40" s="335"/>
      <c r="R40" s="334"/>
      <c r="S40" s="334"/>
      <c r="T40" s="342"/>
      <c r="V40" s="83"/>
      <c r="W40" s="83"/>
    </row>
    <row r="41" spans="1:23" ht="15.75" customHeight="1" x14ac:dyDescent="0.15">
      <c r="A41" s="111"/>
      <c r="B41" s="155" t="s">
        <v>64</v>
      </c>
      <c r="C41" s="156" t="s">
        <v>113</v>
      </c>
      <c r="D41" s="157" t="s">
        <v>51</v>
      </c>
      <c r="E41" s="235">
        <f>E37+7</f>
        <v>46159</v>
      </c>
      <c r="F41" s="235" t="s">
        <v>65</v>
      </c>
      <c r="G41" s="235">
        <f>I41+1</f>
        <v>46161</v>
      </c>
      <c r="H41" s="235" t="s">
        <v>65</v>
      </c>
      <c r="I41" s="235">
        <f>E41+1</f>
        <v>46160</v>
      </c>
      <c r="J41" s="257" t="s">
        <v>65</v>
      </c>
      <c r="K41" s="235">
        <f>G41+1</f>
        <v>46162</v>
      </c>
      <c r="L41" s="353"/>
      <c r="M41" s="308"/>
      <c r="N41" s="311"/>
      <c r="O41" s="347"/>
      <c r="P41" s="344"/>
      <c r="Q41" s="335"/>
      <c r="R41" s="334"/>
      <c r="S41" s="334"/>
      <c r="T41" s="342"/>
      <c r="V41" s="83"/>
      <c r="W41" s="83"/>
    </row>
    <row r="42" spans="1:23" ht="15.75" customHeight="1" x14ac:dyDescent="0.15">
      <c r="A42" s="111"/>
      <c r="B42" s="132" t="s">
        <v>66</v>
      </c>
      <c r="C42" s="133" t="s">
        <v>114</v>
      </c>
      <c r="D42" s="134" t="s">
        <v>29</v>
      </c>
      <c r="E42" s="219">
        <f>E38+7</f>
        <v>46160</v>
      </c>
      <c r="F42" s="230" t="s">
        <v>77</v>
      </c>
      <c r="G42" s="219">
        <f>E42+1</f>
        <v>46161</v>
      </c>
      <c r="H42" s="216">
        <f>G42</f>
        <v>46161</v>
      </c>
      <c r="I42" s="219">
        <f>E42+2</f>
        <v>46162</v>
      </c>
      <c r="J42" s="231" t="s">
        <v>77</v>
      </c>
      <c r="K42" s="219">
        <f>E42+3</f>
        <v>46163</v>
      </c>
      <c r="L42" s="353"/>
      <c r="M42" s="308"/>
      <c r="N42" s="311"/>
      <c r="O42" s="347"/>
      <c r="P42" s="344"/>
      <c r="Q42" s="335"/>
      <c r="R42" s="334"/>
      <c r="S42" s="334"/>
      <c r="T42" s="342"/>
      <c r="V42" s="83"/>
      <c r="W42" s="83"/>
    </row>
    <row r="43" spans="1:23" ht="15.75" customHeight="1" x14ac:dyDescent="0.15">
      <c r="A43" s="111"/>
      <c r="B43" s="163" t="s">
        <v>67</v>
      </c>
      <c r="C43" s="133" t="s">
        <v>115</v>
      </c>
      <c r="D43" s="134" t="s">
        <v>51</v>
      </c>
      <c r="E43" s="223">
        <f>E39+7</f>
        <v>46157</v>
      </c>
      <c r="F43" s="223" t="s">
        <v>65</v>
      </c>
      <c r="G43" s="223">
        <f>E43+6</f>
        <v>46163</v>
      </c>
      <c r="H43" s="232" t="s">
        <v>65</v>
      </c>
      <c r="I43" s="232" t="s">
        <v>65</v>
      </c>
      <c r="J43" s="233">
        <f>G43</f>
        <v>46163</v>
      </c>
      <c r="K43" s="223">
        <f>G43+1</f>
        <v>46164</v>
      </c>
      <c r="L43" s="353"/>
      <c r="M43" s="308"/>
      <c r="N43" s="311"/>
      <c r="O43" s="347"/>
      <c r="P43" s="344"/>
      <c r="Q43" s="335"/>
      <c r="R43" s="334"/>
      <c r="S43" s="334"/>
      <c r="T43" s="342"/>
      <c r="V43" s="83"/>
      <c r="W43" s="83"/>
    </row>
    <row r="44" spans="1:23" ht="15.75" customHeight="1" thickBot="1" x14ac:dyDescent="0.2">
      <c r="A44" s="111"/>
      <c r="B44" s="164" t="s">
        <v>66</v>
      </c>
      <c r="C44" s="135" t="s">
        <v>116</v>
      </c>
      <c r="D44" s="136" t="s">
        <v>29</v>
      </c>
      <c r="E44" s="224">
        <f>E40+7</f>
        <v>46163</v>
      </c>
      <c r="F44" s="224" t="s">
        <v>65</v>
      </c>
      <c r="G44" s="224">
        <f>I44+1</f>
        <v>46165</v>
      </c>
      <c r="H44" s="224">
        <f>I44</f>
        <v>46164</v>
      </c>
      <c r="I44" s="225">
        <f>E44+1</f>
        <v>46164</v>
      </c>
      <c r="J44" s="226" t="s">
        <v>68</v>
      </c>
      <c r="K44" s="224">
        <f>I44+3</f>
        <v>46167</v>
      </c>
      <c r="L44" s="353"/>
      <c r="M44" s="308"/>
      <c r="N44" s="311"/>
      <c r="O44" s="347"/>
      <c r="P44" s="344"/>
      <c r="Q44" s="335"/>
      <c r="R44" s="334"/>
      <c r="S44" s="334"/>
      <c r="T44" s="342"/>
      <c r="V44" s="83"/>
      <c r="W44" s="83"/>
    </row>
    <row r="45" spans="1:23" ht="15.75" customHeight="1" x14ac:dyDescent="0.15">
      <c r="A45" s="111"/>
      <c r="B45" s="155" t="s">
        <v>64</v>
      </c>
      <c r="C45" s="156" t="s">
        <v>136</v>
      </c>
      <c r="D45" s="157" t="s">
        <v>51</v>
      </c>
      <c r="E45" s="235">
        <f>E41+7</f>
        <v>46166</v>
      </c>
      <c r="F45" s="235" t="s">
        <v>65</v>
      </c>
      <c r="G45" s="235">
        <f>I45+1</f>
        <v>46168</v>
      </c>
      <c r="H45" s="235" t="s">
        <v>65</v>
      </c>
      <c r="I45" s="235">
        <f>E45+1</f>
        <v>46167</v>
      </c>
      <c r="J45" s="257" t="s">
        <v>65</v>
      </c>
      <c r="K45" s="235">
        <f>G45+1</f>
        <v>46169</v>
      </c>
      <c r="L45" s="353"/>
      <c r="M45" s="308"/>
      <c r="N45" s="311"/>
      <c r="O45" s="347"/>
      <c r="P45" s="344"/>
      <c r="Q45" s="335"/>
      <c r="R45" s="334"/>
      <c r="S45" s="334"/>
      <c r="T45" s="342"/>
      <c r="V45" s="83"/>
      <c r="W45" s="83"/>
    </row>
    <row r="46" spans="1:23" ht="15.75" customHeight="1" x14ac:dyDescent="0.15">
      <c r="A46" s="111"/>
      <c r="B46" s="132" t="s">
        <v>66</v>
      </c>
      <c r="C46" s="133" t="s">
        <v>137</v>
      </c>
      <c r="D46" s="134" t="s">
        <v>29</v>
      </c>
      <c r="E46" s="219">
        <f>E45+1</f>
        <v>46167</v>
      </c>
      <c r="F46" s="219">
        <f>E46-1</f>
        <v>46166</v>
      </c>
      <c r="G46" s="219">
        <f>E46+1</f>
        <v>46168</v>
      </c>
      <c r="H46" s="220" t="s">
        <v>77</v>
      </c>
      <c r="I46" s="219">
        <f>E46+2</f>
        <v>46169</v>
      </c>
      <c r="J46" s="221">
        <f>I46</f>
        <v>46169</v>
      </c>
      <c r="K46" s="219">
        <f>E46+3</f>
        <v>46170</v>
      </c>
      <c r="L46" s="353"/>
      <c r="M46" s="308"/>
      <c r="N46" s="311"/>
      <c r="O46" s="347"/>
      <c r="P46" s="344"/>
      <c r="Q46" s="335"/>
      <c r="R46" s="334"/>
      <c r="S46" s="334"/>
      <c r="T46" s="342"/>
      <c r="V46" s="83"/>
      <c r="W46" s="83"/>
    </row>
    <row r="47" spans="1:23" ht="15.75" customHeight="1" thickBot="1" x14ac:dyDescent="0.2">
      <c r="A47" s="111"/>
      <c r="B47" s="187" t="s">
        <v>67</v>
      </c>
      <c r="C47" s="188" t="s">
        <v>138</v>
      </c>
      <c r="D47" s="189" t="s">
        <v>51</v>
      </c>
      <c r="E47" s="223">
        <f>E45-2</f>
        <v>46164</v>
      </c>
      <c r="F47" s="223" t="s">
        <v>65</v>
      </c>
      <c r="G47" s="223">
        <f>E47+6</f>
        <v>46170</v>
      </c>
      <c r="H47" s="232" t="s">
        <v>65</v>
      </c>
      <c r="I47" s="232" t="s">
        <v>65</v>
      </c>
      <c r="J47" s="233">
        <f>G47</f>
        <v>46170</v>
      </c>
      <c r="K47" s="223">
        <f>G47+1</f>
        <v>46171</v>
      </c>
      <c r="L47" s="317"/>
      <c r="M47" s="309"/>
      <c r="N47" s="312"/>
      <c r="O47" s="348"/>
      <c r="P47" s="345"/>
      <c r="Q47" s="320"/>
      <c r="R47" s="338"/>
      <c r="S47" s="338"/>
      <c r="T47" s="337"/>
      <c r="V47" s="83"/>
      <c r="W47" s="83"/>
    </row>
    <row r="48" spans="1:23" ht="15.75" customHeight="1" thickBot="1" x14ac:dyDescent="0.2">
      <c r="A48" s="111"/>
      <c r="B48" s="190" t="s">
        <v>66</v>
      </c>
      <c r="C48" s="191" t="s">
        <v>139</v>
      </c>
      <c r="D48" s="192" t="s">
        <v>29</v>
      </c>
      <c r="E48" s="238">
        <f>E44+7</f>
        <v>46170</v>
      </c>
      <c r="F48" s="238" t="s">
        <v>65</v>
      </c>
      <c r="G48" s="238">
        <f>I48+1</f>
        <v>46172</v>
      </c>
      <c r="H48" s="238">
        <f>I48</f>
        <v>46171</v>
      </c>
      <c r="I48" s="239">
        <f>E48+1</f>
        <v>46171</v>
      </c>
      <c r="J48" s="240" t="s">
        <v>68</v>
      </c>
      <c r="K48" s="241">
        <f>I48+3</f>
        <v>46174</v>
      </c>
      <c r="L48" s="276" t="s">
        <v>140</v>
      </c>
      <c r="M48" s="274">
        <v>2612</v>
      </c>
      <c r="N48" s="275" t="s">
        <v>51</v>
      </c>
      <c r="O48" s="278" t="s">
        <v>141</v>
      </c>
      <c r="P48" s="277">
        <f>P37+14</f>
        <v>46192</v>
      </c>
      <c r="Q48" s="273">
        <f>P48+3</f>
        <v>46195</v>
      </c>
      <c r="R48" s="272">
        <f>Q48+4</f>
        <v>46199</v>
      </c>
      <c r="S48" s="272">
        <f>R48+1</f>
        <v>46200</v>
      </c>
      <c r="T48" s="271">
        <f>S48+1</f>
        <v>46201</v>
      </c>
      <c r="V48" s="83"/>
      <c r="W48" s="83"/>
    </row>
    <row r="49" spans="1:25" ht="15.75" customHeight="1" x14ac:dyDescent="0.15">
      <c r="A49" s="242"/>
      <c r="B49" s="243" t="s">
        <v>122</v>
      </c>
      <c r="C49" s="113"/>
      <c r="D49" s="154"/>
      <c r="E49" s="244"/>
      <c r="F49" s="244"/>
      <c r="G49" s="245"/>
      <c r="H49" s="245"/>
      <c r="I49" s="245"/>
      <c r="J49" s="244"/>
      <c r="K49" s="244"/>
      <c r="U49" s="23"/>
      <c r="V49" s="83"/>
      <c r="W49" s="83"/>
    </row>
    <row r="50" spans="1:25" ht="15.75" customHeight="1" x14ac:dyDescent="0.15">
      <c r="A50" s="242"/>
      <c r="B50" s="243" t="s">
        <v>123</v>
      </c>
      <c r="C50" s="129"/>
      <c r="D50" s="154"/>
      <c r="E50" s="244"/>
      <c r="F50" s="244"/>
      <c r="G50" s="245"/>
      <c r="H50" s="245"/>
      <c r="I50" s="245"/>
      <c r="J50" s="244"/>
      <c r="K50" s="244"/>
      <c r="U50" s="23"/>
      <c r="V50" s="83"/>
      <c r="W50" s="83"/>
    </row>
    <row r="51" spans="1:25" ht="15.75" customHeight="1" x14ac:dyDescent="0.15">
      <c r="A51" s="111"/>
      <c r="B51" s="243"/>
      <c r="C51" s="113"/>
      <c r="D51" s="113"/>
      <c r="E51" s="246"/>
      <c r="F51" s="246"/>
      <c r="G51" s="246"/>
      <c r="H51" s="247"/>
      <c r="I51" s="247"/>
      <c r="J51" s="113"/>
      <c r="K51" s="113"/>
      <c r="U51" s="23"/>
      <c r="V51" s="83"/>
      <c r="W51" s="83"/>
    </row>
    <row r="52" spans="1:25" ht="15.75" customHeight="1" x14ac:dyDescent="0.35">
      <c r="A52" s="37"/>
      <c r="B52" s="248"/>
      <c r="C52" s="249"/>
      <c r="D52" s="249"/>
      <c r="E52" s="249"/>
      <c r="F52" s="249"/>
      <c r="G52" s="249"/>
      <c r="H52" s="250"/>
      <c r="I52" s="250"/>
      <c r="J52" s="251"/>
      <c r="K52" s="251"/>
      <c r="U52" s="23"/>
      <c r="V52" s="83"/>
      <c r="W52" s="83"/>
    </row>
    <row r="53" spans="1:25" ht="15.75" customHeight="1" x14ac:dyDescent="0.35">
      <c r="A53" s="37"/>
      <c r="B53" s="248"/>
      <c r="C53" s="249"/>
      <c r="D53" s="249"/>
      <c r="E53" s="249"/>
      <c r="F53" s="249"/>
      <c r="G53" s="249"/>
      <c r="H53" s="250"/>
      <c r="I53" s="250"/>
      <c r="J53" s="251"/>
      <c r="K53" s="251"/>
      <c r="U53" s="23"/>
      <c r="V53" s="83"/>
      <c r="W53" s="83"/>
    </row>
    <row r="54" spans="1:25" ht="15.75" customHeight="1" x14ac:dyDescent="0.35">
      <c r="A54" s="37"/>
      <c r="B54" s="248"/>
      <c r="C54" s="249"/>
      <c r="D54" s="249"/>
      <c r="E54" s="249"/>
      <c r="F54" s="249"/>
      <c r="G54" s="249"/>
      <c r="H54" s="250"/>
      <c r="I54" s="250"/>
      <c r="J54" s="251"/>
      <c r="K54" s="251"/>
      <c r="U54" s="23"/>
      <c r="V54" s="83"/>
      <c r="W54" s="83"/>
    </row>
    <row r="55" spans="1:25" ht="15.75" customHeight="1" x14ac:dyDescent="0.35">
      <c r="A55" s="37"/>
      <c r="B55" s="248"/>
      <c r="C55" s="249"/>
      <c r="D55" s="249"/>
      <c r="E55" s="249"/>
      <c r="F55" s="249"/>
      <c r="G55" s="249"/>
      <c r="H55" s="250"/>
      <c r="I55" s="250"/>
      <c r="J55" s="251"/>
      <c r="K55" s="251"/>
      <c r="V55" s="83"/>
      <c r="W55" s="83"/>
    </row>
    <row r="56" spans="1:25" ht="15.75" customHeight="1" x14ac:dyDescent="0.35">
      <c r="A56" s="37"/>
      <c r="B56" s="258"/>
      <c r="C56" s="60"/>
      <c r="D56" s="60"/>
      <c r="E56" s="60"/>
      <c r="F56" s="60"/>
      <c r="G56" s="60"/>
      <c r="H56" s="46"/>
      <c r="I56" s="46"/>
      <c r="J56" s="251"/>
      <c r="K56" s="251"/>
      <c r="V56" s="83"/>
      <c r="W56" s="83"/>
    </row>
    <row r="57" spans="1:25" ht="15.75" customHeight="1" x14ac:dyDescent="0.35">
      <c r="A57" s="37"/>
      <c r="B57" s="258"/>
      <c r="C57" s="60"/>
      <c r="D57" s="60"/>
      <c r="E57" s="60"/>
      <c r="F57" s="60"/>
      <c r="G57" s="60"/>
      <c r="H57" s="46"/>
      <c r="I57" s="46"/>
      <c r="J57" s="251"/>
      <c r="K57" s="251"/>
      <c r="V57" s="83"/>
      <c r="W57" s="83"/>
    </row>
    <row r="58" spans="1:25" ht="15.75" customHeight="1" x14ac:dyDescent="0.35">
      <c r="A58" s="37"/>
      <c r="B58" s="258"/>
      <c r="C58" s="60"/>
      <c r="D58" s="60"/>
      <c r="E58" s="60"/>
      <c r="F58" s="60"/>
      <c r="G58" s="60"/>
      <c r="H58" s="46"/>
      <c r="I58" s="46"/>
      <c r="J58" s="251"/>
      <c r="K58" s="251"/>
      <c r="V58" s="83"/>
      <c r="W58" s="83"/>
    </row>
    <row r="59" spans="1:25" ht="15.75" customHeight="1" x14ac:dyDescent="0.35">
      <c r="A59" s="37"/>
      <c r="B59" s="258"/>
      <c r="C59" s="60"/>
      <c r="D59" s="60"/>
      <c r="E59" s="60"/>
      <c r="F59" s="60"/>
      <c r="G59" s="60"/>
      <c r="H59" s="46"/>
      <c r="I59" s="46"/>
      <c r="K59" s="251"/>
      <c r="V59" s="83"/>
      <c r="W59" s="83"/>
    </row>
    <row r="60" spans="1:25" ht="15.75" customHeight="1" x14ac:dyDescent="0.35">
      <c r="A60" s="37"/>
      <c r="B60" s="258"/>
      <c r="C60" s="60"/>
      <c r="D60" s="60"/>
      <c r="E60" s="60"/>
      <c r="F60" s="60"/>
      <c r="G60" s="60"/>
      <c r="H60" s="46"/>
      <c r="I60" s="46"/>
      <c r="K60" s="251"/>
      <c r="V60" s="83"/>
      <c r="W60" s="83"/>
    </row>
    <row r="61" spans="1:25" ht="15.75" customHeight="1" x14ac:dyDescent="0.35">
      <c r="A61" s="37"/>
      <c r="B61" s="258"/>
      <c r="C61" s="60"/>
      <c r="D61" s="60"/>
      <c r="E61" s="60"/>
      <c r="F61" s="60"/>
      <c r="G61" s="60"/>
      <c r="H61" s="46"/>
      <c r="I61" s="46"/>
      <c r="K61" s="251"/>
      <c r="V61" s="83"/>
      <c r="W61" s="83"/>
    </row>
    <row r="62" spans="1:25" ht="15.95" customHeight="1" x14ac:dyDescent="0.35">
      <c r="A62" s="37"/>
      <c r="B62" s="258"/>
      <c r="C62" s="60"/>
      <c r="D62" s="60"/>
      <c r="E62" s="60"/>
      <c r="F62" s="60"/>
      <c r="G62" s="60"/>
      <c r="H62" s="46"/>
      <c r="I62" s="46"/>
      <c r="K62" s="251"/>
      <c r="V62" s="83"/>
    </row>
    <row r="63" spans="1:25" ht="15.95" customHeight="1" x14ac:dyDescent="0.25">
      <c r="B63" s="60"/>
      <c r="C63" s="60"/>
      <c r="D63" s="60"/>
      <c r="E63" s="60"/>
      <c r="F63" s="60"/>
      <c r="G63" s="60"/>
      <c r="H63" s="46"/>
      <c r="I63" s="46"/>
      <c r="K63" s="251"/>
      <c r="V63" s="83"/>
      <c r="X63" s="44"/>
      <c r="Y63" s="44"/>
    </row>
    <row r="64" spans="1:25" ht="15.95" customHeight="1" x14ac:dyDescent="0.35">
      <c r="A64" s="37"/>
      <c r="B64" s="60"/>
      <c r="C64" s="60"/>
      <c r="D64" s="60"/>
      <c r="E64" s="60"/>
      <c r="F64" s="60"/>
      <c r="G64" s="60"/>
      <c r="H64" s="46"/>
      <c r="I64" s="40"/>
      <c r="K64" s="251"/>
      <c r="V64" s="83"/>
      <c r="W64" s="140"/>
      <c r="X64" s="138"/>
      <c r="Y64" s="44"/>
    </row>
    <row r="65" spans="1:25" ht="15.95" customHeight="1" x14ac:dyDescent="0.35">
      <c r="A65" s="37"/>
      <c r="B65" s="60"/>
      <c r="C65" s="60"/>
      <c r="D65" s="60"/>
      <c r="E65" s="60"/>
      <c r="F65" s="60"/>
      <c r="G65" s="60"/>
      <c r="H65" s="46"/>
      <c r="I65" s="46"/>
      <c r="L65" s="142"/>
      <c r="M65" s="349" t="s">
        <v>72</v>
      </c>
      <c r="N65" s="349"/>
      <c r="O65" s="349"/>
      <c r="P65" s="349"/>
      <c r="Q65" s="349"/>
      <c r="R65" s="349"/>
      <c r="S65" s="349"/>
      <c r="T65" s="349"/>
      <c r="U65" s="349"/>
      <c r="V65" s="138"/>
      <c r="W65" s="140"/>
      <c r="X65" s="138"/>
      <c r="Y65" s="44"/>
    </row>
    <row r="66" spans="1:25" ht="15.95" customHeight="1" x14ac:dyDescent="0.35">
      <c r="A66" s="37"/>
      <c r="B66" s="60"/>
      <c r="C66" s="60"/>
      <c r="D66" s="60"/>
      <c r="E66" s="60"/>
      <c r="F66" s="60"/>
      <c r="G66" s="60"/>
      <c r="H66" s="46"/>
      <c r="I66" s="46"/>
      <c r="L66" s="138"/>
      <c r="M66" s="349"/>
      <c r="N66" s="349"/>
      <c r="O66" s="349"/>
      <c r="P66" s="349"/>
      <c r="Q66" s="349"/>
      <c r="R66" s="349"/>
      <c r="S66" s="349"/>
      <c r="T66" s="349"/>
      <c r="U66" s="349"/>
      <c r="V66" s="138"/>
      <c r="W66" s="138"/>
      <c r="X66" s="138"/>
      <c r="Y66" s="44"/>
    </row>
    <row r="67" spans="1:25" ht="15.95" customHeight="1" x14ac:dyDescent="0.35">
      <c r="A67" s="37"/>
      <c r="B67" s="60"/>
      <c r="C67" s="60"/>
      <c r="D67" s="60"/>
      <c r="E67" s="60"/>
      <c r="F67" s="60"/>
      <c r="G67" s="60"/>
      <c r="H67" s="46"/>
      <c r="I67" s="40"/>
      <c r="J67" s="25"/>
      <c r="L67" s="138"/>
      <c r="M67" s="349"/>
      <c r="N67" s="349"/>
      <c r="O67" s="349"/>
      <c r="P67" s="349"/>
      <c r="Q67" s="349"/>
      <c r="R67" s="349"/>
      <c r="S67" s="349"/>
      <c r="T67" s="349"/>
      <c r="U67" s="349"/>
      <c r="V67" s="138"/>
      <c r="W67" s="138"/>
      <c r="X67" s="138"/>
      <c r="Y67" s="44"/>
    </row>
    <row r="68" spans="1:25" ht="15.95" customHeight="1" x14ac:dyDescent="0.35">
      <c r="A68" s="37"/>
      <c r="B68" s="60"/>
      <c r="C68" s="60"/>
      <c r="D68" s="60"/>
      <c r="E68" s="60"/>
      <c r="F68" s="60"/>
      <c r="G68" s="60"/>
      <c r="H68" s="46"/>
      <c r="I68" s="46"/>
      <c r="J68" s="25"/>
      <c r="L68" s="138"/>
      <c r="M68" s="143"/>
      <c r="N68" s="143"/>
      <c r="O68" s="143"/>
      <c r="P68" s="143"/>
      <c r="Q68" s="143"/>
      <c r="R68" s="143"/>
      <c r="S68" s="143"/>
      <c r="T68" s="143"/>
      <c r="U68" s="143"/>
      <c r="V68" s="138"/>
      <c r="W68" s="138"/>
      <c r="X68" s="138"/>
      <c r="Y68" s="44"/>
    </row>
    <row r="69" spans="1:25" ht="15.95" customHeight="1" x14ac:dyDescent="0.35">
      <c r="A69" s="37"/>
      <c r="B69" s="60"/>
      <c r="C69" s="60"/>
      <c r="D69" s="60"/>
      <c r="E69" s="60"/>
      <c r="F69" s="60"/>
      <c r="G69" s="60"/>
      <c r="H69" s="46"/>
      <c r="I69" s="46"/>
      <c r="J69" s="25"/>
      <c r="L69" s="138"/>
      <c r="M69" s="138"/>
      <c r="N69" s="138"/>
      <c r="O69" s="138"/>
      <c r="P69" s="138"/>
      <c r="Q69" s="138"/>
      <c r="R69" s="138"/>
      <c r="S69" s="138"/>
      <c r="T69" s="144"/>
      <c r="U69" s="138"/>
      <c r="V69" s="138"/>
      <c r="W69" s="140"/>
      <c r="X69" s="138"/>
      <c r="Y69" s="44"/>
    </row>
    <row r="70" spans="1:25" ht="15.95" customHeight="1" x14ac:dyDescent="0.35">
      <c r="A70" s="37"/>
      <c r="B70" s="60"/>
      <c r="C70" s="60"/>
      <c r="D70" s="60"/>
      <c r="E70" s="60"/>
      <c r="F70" s="60"/>
      <c r="G70" s="60"/>
      <c r="H70" s="42"/>
      <c r="L70" s="138"/>
      <c r="M70" s="48" t="s">
        <v>38</v>
      </c>
      <c r="N70" s="138"/>
      <c r="O70" s="141"/>
      <c r="P70" s="141"/>
      <c r="Q70" s="146"/>
      <c r="R70" s="146"/>
      <c r="S70" s="141"/>
      <c r="T70" s="145" t="s">
        <v>53</v>
      </c>
      <c r="U70" s="141"/>
      <c r="V70" s="138"/>
      <c r="W70" s="138"/>
      <c r="X70" s="138"/>
      <c r="Y70" s="44"/>
    </row>
    <row r="71" spans="1:25" ht="15.95" customHeight="1" x14ac:dyDescent="0.35">
      <c r="A71" s="37"/>
      <c r="B71" s="60"/>
      <c r="C71" s="60"/>
      <c r="D71" s="60"/>
      <c r="E71" s="60"/>
      <c r="F71" s="60"/>
      <c r="G71" s="60"/>
      <c r="H71" s="51"/>
      <c r="I71" s="51"/>
      <c r="J71" s="25"/>
      <c r="L71" s="138"/>
      <c r="M71" s="23"/>
      <c r="N71" s="138"/>
      <c r="O71" s="141"/>
      <c r="P71" s="141"/>
      <c r="Q71" s="146"/>
      <c r="R71" s="146"/>
      <c r="S71" s="141"/>
      <c r="T71" s="138"/>
      <c r="U71" s="141"/>
      <c r="V71" s="138"/>
      <c r="W71" s="138"/>
      <c r="X71" s="138"/>
      <c r="Y71" s="44"/>
    </row>
    <row r="72" spans="1:25" ht="15.95" customHeight="1" x14ac:dyDescent="0.4">
      <c r="A72" s="37"/>
      <c r="B72" s="60"/>
      <c r="C72" s="60"/>
      <c r="D72" s="60"/>
      <c r="E72" s="60"/>
      <c r="F72" s="60"/>
      <c r="G72" s="60"/>
      <c r="H72" s="84"/>
      <c r="I72" s="25"/>
      <c r="K72" s="259"/>
      <c r="L72" s="138"/>
      <c r="M72" s="50" t="s">
        <v>40</v>
      </c>
      <c r="N72" s="138"/>
      <c r="O72" s="141"/>
      <c r="P72" s="141"/>
      <c r="Q72" s="146"/>
      <c r="R72" s="146"/>
      <c r="S72" s="141"/>
      <c r="T72" s="146" t="s">
        <v>54</v>
      </c>
      <c r="U72" s="141"/>
      <c r="V72" s="138"/>
      <c r="W72" s="138"/>
      <c r="X72" s="138"/>
    </row>
    <row r="73" spans="1:25" ht="15.95" customHeight="1" x14ac:dyDescent="0.4">
      <c r="B73" s="60"/>
      <c r="C73" s="60"/>
      <c r="D73" s="60"/>
      <c r="E73" s="60"/>
      <c r="F73" s="60"/>
      <c r="G73" s="60"/>
      <c r="H73" s="46"/>
      <c r="I73" s="260"/>
      <c r="K73" s="259"/>
      <c r="L73" s="138"/>
      <c r="N73" s="138"/>
      <c r="O73" s="141"/>
      <c r="P73" s="141"/>
      <c r="Q73" s="141"/>
      <c r="R73" s="141"/>
      <c r="S73" s="141"/>
      <c r="T73" s="146" t="s">
        <v>55</v>
      </c>
      <c r="U73" s="141"/>
      <c r="V73" s="138"/>
      <c r="W73" s="138"/>
      <c r="X73" s="138"/>
    </row>
    <row r="74" spans="1:25" ht="15.95" customHeight="1" x14ac:dyDescent="0.25">
      <c r="B74" s="60"/>
      <c r="C74" s="60"/>
      <c r="D74" s="60"/>
      <c r="E74" s="60"/>
      <c r="F74" s="60"/>
      <c r="G74" s="60"/>
      <c r="H74" s="46"/>
      <c r="I74" s="85"/>
      <c r="K74" s="23"/>
      <c r="L74" s="139"/>
      <c r="M74" s="50" t="s">
        <v>43</v>
      </c>
      <c r="N74" s="141"/>
      <c r="O74" s="141"/>
      <c r="P74" s="141"/>
      <c r="Q74" s="141"/>
      <c r="R74" s="141"/>
      <c r="S74" s="145"/>
      <c r="T74" s="146" t="s">
        <v>56</v>
      </c>
      <c r="U74" s="138"/>
      <c r="V74" s="138"/>
      <c r="W74" s="138"/>
      <c r="X74" s="138"/>
    </row>
    <row r="75" spans="1:25" ht="15.95" customHeight="1" x14ac:dyDescent="0.4">
      <c r="A75" s="38"/>
      <c r="B75" s="60"/>
      <c r="C75" s="60"/>
      <c r="D75" s="60"/>
      <c r="E75" s="60"/>
      <c r="F75" s="60"/>
      <c r="G75" s="60"/>
      <c r="H75" s="46"/>
      <c r="K75" s="23"/>
      <c r="L75" s="139"/>
      <c r="M75" s="50" t="s">
        <v>45</v>
      </c>
      <c r="N75" s="141"/>
      <c r="O75" s="141"/>
      <c r="P75" s="141"/>
      <c r="Q75" s="141"/>
      <c r="R75" s="141"/>
      <c r="S75" s="147"/>
      <c r="T75" s="141"/>
      <c r="U75" s="138"/>
      <c r="V75" s="138"/>
      <c r="W75" s="138"/>
      <c r="X75" s="138"/>
    </row>
    <row r="76" spans="1:25" ht="15.95" customHeight="1" x14ac:dyDescent="0.35">
      <c r="A76" s="261"/>
      <c r="B76" s="60"/>
      <c r="C76" s="60"/>
      <c r="D76" s="60"/>
      <c r="E76" s="60"/>
      <c r="F76" s="60"/>
      <c r="G76" s="60"/>
      <c r="H76" s="46"/>
      <c r="I76" s="85"/>
      <c r="K76" s="54"/>
      <c r="L76" s="139"/>
      <c r="M76" s="50" t="s">
        <v>46</v>
      </c>
      <c r="N76" s="138"/>
      <c r="O76" s="138"/>
      <c r="P76" s="138"/>
      <c r="Q76" s="138"/>
      <c r="R76" s="138"/>
      <c r="S76" s="138"/>
      <c r="T76" s="138"/>
      <c r="U76" s="138"/>
      <c r="V76" s="138"/>
      <c r="W76" s="138"/>
      <c r="X76" s="138"/>
    </row>
    <row r="77" spans="1:25" ht="15.95" customHeight="1" x14ac:dyDescent="0.35">
      <c r="A77" s="261"/>
      <c r="B77" s="60"/>
      <c r="C77" s="60"/>
      <c r="D77" s="60"/>
      <c r="E77" s="60"/>
      <c r="F77" s="60"/>
      <c r="G77" s="60"/>
      <c r="H77" s="46"/>
      <c r="I77" s="85"/>
      <c r="K77" s="23"/>
      <c r="L77" s="139"/>
      <c r="M77" s="138"/>
      <c r="N77" s="138"/>
      <c r="O77" s="138"/>
      <c r="P77" s="138"/>
      <c r="Q77" s="138"/>
      <c r="R77" s="138"/>
      <c r="S77" s="138"/>
      <c r="T77" s="138"/>
      <c r="U77" s="138"/>
      <c r="V77" s="138"/>
      <c r="W77" s="138"/>
      <c r="X77" s="138"/>
    </row>
    <row r="78" spans="1:25" ht="15.95" customHeight="1" x14ac:dyDescent="0.35">
      <c r="A78" s="37"/>
      <c r="B78" s="60"/>
      <c r="C78" s="60"/>
      <c r="D78" s="60"/>
      <c r="E78" s="60"/>
      <c r="F78" s="60"/>
      <c r="G78" s="60"/>
      <c r="H78" s="46"/>
      <c r="K78" s="23"/>
      <c r="L78"/>
    </row>
    <row r="79" spans="1:25" ht="15.95" customHeight="1" x14ac:dyDescent="0.35">
      <c r="A79" s="37"/>
      <c r="B79" s="60"/>
      <c r="C79" s="60"/>
      <c r="D79" s="60"/>
      <c r="E79" s="60"/>
      <c r="F79" s="60"/>
      <c r="G79" s="60"/>
      <c r="H79" s="46"/>
      <c r="I79" s="262"/>
      <c r="K79" s="23"/>
      <c r="L79"/>
    </row>
    <row r="80" spans="1:25" ht="15.95" customHeight="1" x14ac:dyDescent="0.35">
      <c r="A80" s="37"/>
      <c r="B80" s="60"/>
      <c r="C80" s="60"/>
      <c r="D80" s="60"/>
      <c r="E80" s="60"/>
      <c r="F80" s="60"/>
      <c r="G80" s="60"/>
      <c r="H80" s="40"/>
      <c r="I80" s="262"/>
      <c r="K80" s="23"/>
      <c r="L80"/>
      <c r="W80" s="25"/>
    </row>
    <row r="81" spans="1:12" ht="15.95" customHeight="1" x14ac:dyDescent="0.35">
      <c r="A81" s="37"/>
      <c r="B81" s="60"/>
      <c r="C81" s="60"/>
      <c r="D81" s="60"/>
      <c r="E81" s="60"/>
      <c r="F81" s="60"/>
      <c r="G81" s="60"/>
      <c r="H81" s="40"/>
      <c r="K81" s="23"/>
      <c r="L81"/>
    </row>
    <row r="82" spans="1:12" ht="15.95" customHeight="1" x14ac:dyDescent="0.35">
      <c r="A82" s="37"/>
      <c r="B82" s="60"/>
      <c r="C82" s="60"/>
      <c r="D82" s="60"/>
      <c r="E82" s="60"/>
      <c r="F82" s="60"/>
      <c r="G82" s="60"/>
      <c r="H82" s="40"/>
      <c r="K82" s="23"/>
      <c r="L82"/>
    </row>
    <row r="83" spans="1:12" ht="15.95" customHeight="1" x14ac:dyDescent="0.35">
      <c r="A83" s="37"/>
      <c r="B83" s="60"/>
      <c r="C83" s="60"/>
      <c r="D83" s="60"/>
      <c r="E83" s="60"/>
      <c r="F83" s="60"/>
      <c r="G83" s="60"/>
      <c r="H83" s="40"/>
      <c r="K83" s="23"/>
      <c r="L83"/>
    </row>
    <row r="84" spans="1:12" ht="15.95" customHeight="1" x14ac:dyDescent="0.35">
      <c r="A84" s="37"/>
      <c r="B84" s="60"/>
      <c r="C84" s="60"/>
      <c r="D84" s="60"/>
      <c r="E84" s="60"/>
      <c r="F84" s="60"/>
      <c r="G84" s="60"/>
      <c r="H84" s="40"/>
      <c r="K84" s="23"/>
      <c r="L84"/>
    </row>
    <row r="85" spans="1:12" ht="15.95" customHeight="1" x14ac:dyDescent="0.35">
      <c r="A85" s="37"/>
      <c r="B85" s="60"/>
      <c r="C85" s="60"/>
      <c r="D85" s="60"/>
      <c r="E85" s="60"/>
      <c r="F85" s="60"/>
      <c r="G85" s="60"/>
      <c r="J85" s="25"/>
    </row>
    <row r="86" spans="1:12" ht="15.95" customHeight="1" x14ac:dyDescent="0.35">
      <c r="A86" s="37"/>
      <c r="B86" s="60"/>
      <c r="C86" s="60"/>
      <c r="D86" s="60"/>
      <c r="E86" s="60"/>
      <c r="F86" s="60"/>
      <c r="G86" s="60"/>
      <c r="J86" s="25"/>
    </row>
    <row r="87" spans="1:12" ht="15.95" customHeight="1" x14ac:dyDescent="0.35">
      <c r="A87" s="37"/>
      <c r="B87" s="60"/>
      <c r="C87" s="60"/>
      <c r="D87" s="60"/>
      <c r="E87" s="60"/>
      <c r="F87" s="60"/>
      <c r="G87" s="60"/>
      <c r="J87" s="25"/>
    </row>
    <row r="88" spans="1:12" ht="15.95" customHeight="1" x14ac:dyDescent="0.35">
      <c r="A88" s="37"/>
      <c r="B88" s="60"/>
      <c r="C88" s="60"/>
      <c r="D88" s="60"/>
      <c r="E88" s="60"/>
      <c r="F88" s="60"/>
      <c r="G88" s="60"/>
      <c r="J88" s="25"/>
    </row>
    <row r="89" spans="1:12" ht="15.95" customHeight="1" x14ac:dyDescent="0.25">
      <c r="B89" s="60"/>
      <c r="C89" s="60"/>
      <c r="D89" s="60"/>
      <c r="E89" s="60"/>
      <c r="F89" s="60"/>
      <c r="G89" s="60"/>
    </row>
    <row r="90" spans="1:12" x14ac:dyDescent="0.25">
      <c r="B90" s="60"/>
      <c r="C90" s="60"/>
      <c r="D90" s="60"/>
      <c r="E90" s="60"/>
      <c r="F90" s="60"/>
      <c r="G90" s="60"/>
    </row>
    <row r="91" spans="1:12" x14ac:dyDescent="0.25">
      <c r="B91" s="60"/>
      <c r="C91" s="60"/>
      <c r="D91" s="60"/>
      <c r="E91" s="60"/>
      <c r="F91" s="60"/>
      <c r="G91" s="60"/>
    </row>
    <row r="92" spans="1:12" x14ac:dyDescent="0.25">
      <c r="B92" s="60"/>
      <c r="C92" s="60"/>
      <c r="D92" s="60"/>
      <c r="E92" s="60"/>
      <c r="F92" s="60"/>
      <c r="G92" s="60"/>
    </row>
    <row r="93" spans="1:12" x14ac:dyDescent="0.25">
      <c r="B93" s="60"/>
      <c r="C93" s="60"/>
      <c r="D93" s="60"/>
      <c r="E93" s="60"/>
      <c r="F93" s="60"/>
      <c r="G93" s="60"/>
    </row>
    <row r="94" spans="1:12" x14ac:dyDescent="0.25">
      <c r="B94" s="60"/>
      <c r="C94" s="60"/>
      <c r="D94" s="60"/>
      <c r="E94" s="60"/>
      <c r="F94" s="60"/>
      <c r="G94" s="60"/>
    </row>
    <row r="95" spans="1:12" x14ac:dyDescent="0.25">
      <c r="B95" s="60"/>
      <c r="C95" s="60"/>
      <c r="D95" s="60"/>
      <c r="E95" s="60"/>
      <c r="F95" s="60"/>
      <c r="G95" s="60"/>
    </row>
    <row r="96" spans="1:12" x14ac:dyDescent="0.25">
      <c r="B96" s="60"/>
      <c r="C96" s="60"/>
      <c r="D96" s="60"/>
      <c r="E96" s="60"/>
      <c r="F96" s="60"/>
      <c r="G96" s="60"/>
    </row>
    <row r="97" spans="2:7" x14ac:dyDescent="0.25">
      <c r="B97" s="60"/>
      <c r="C97" s="60"/>
      <c r="D97" s="60"/>
      <c r="E97" s="60"/>
      <c r="F97" s="60"/>
      <c r="G97" s="60"/>
    </row>
    <row r="98" spans="2:7" x14ac:dyDescent="0.25">
      <c r="B98" s="60"/>
      <c r="C98" s="60"/>
      <c r="D98" s="60"/>
      <c r="E98" s="60"/>
      <c r="F98" s="60"/>
      <c r="G98" s="60"/>
    </row>
    <row r="99" spans="2:7" x14ac:dyDescent="0.25">
      <c r="B99" s="60"/>
      <c r="C99" s="60"/>
      <c r="D99" s="60"/>
      <c r="E99" s="60"/>
      <c r="F99" s="60"/>
      <c r="G99" s="60"/>
    </row>
    <row r="100" spans="2:7" x14ac:dyDescent="0.25">
      <c r="B100" s="60"/>
      <c r="C100" s="60"/>
      <c r="D100" s="60"/>
      <c r="E100" s="60"/>
      <c r="F100" s="60"/>
      <c r="G100" s="60"/>
    </row>
    <row r="101" spans="2:7" x14ac:dyDescent="0.25">
      <c r="B101" s="60"/>
      <c r="C101" s="60"/>
      <c r="D101" s="60"/>
      <c r="E101" s="60"/>
      <c r="F101" s="60"/>
      <c r="G101" s="60"/>
    </row>
    <row r="102" spans="2:7" x14ac:dyDescent="0.25">
      <c r="B102" s="60"/>
      <c r="C102" s="60"/>
      <c r="D102" s="60"/>
      <c r="E102" s="60"/>
      <c r="F102" s="60"/>
      <c r="G102" s="60"/>
    </row>
    <row r="103" spans="2:7" x14ac:dyDescent="0.25">
      <c r="B103" s="60"/>
      <c r="C103" s="60"/>
      <c r="D103" s="60"/>
      <c r="E103" s="60"/>
      <c r="F103" s="60"/>
      <c r="G103" s="60"/>
    </row>
    <row r="104" spans="2:7" x14ac:dyDescent="0.25">
      <c r="B104" s="60"/>
      <c r="C104" s="60"/>
      <c r="D104" s="60"/>
      <c r="E104" s="60"/>
      <c r="F104" s="60"/>
      <c r="G104" s="60"/>
    </row>
    <row r="105" spans="2:7" x14ac:dyDescent="0.25">
      <c r="B105" s="60"/>
      <c r="C105" s="60"/>
      <c r="D105" s="60"/>
      <c r="E105" s="60"/>
      <c r="F105" s="60"/>
      <c r="G105" s="60"/>
    </row>
    <row r="106" spans="2:7" x14ac:dyDescent="0.25">
      <c r="B106" s="60"/>
      <c r="C106" s="60"/>
      <c r="D106" s="60"/>
      <c r="E106" s="60"/>
      <c r="F106" s="60"/>
      <c r="G106" s="60"/>
    </row>
    <row r="107" spans="2:7" x14ac:dyDescent="0.25">
      <c r="B107" s="60"/>
      <c r="C107" s="60"/>
      <c r="D107" s="60"/>
      <c r="E107" s="60"/>
      <c r="F107" s="60"/>
      <c r="G107" s="60"/>
    </row>
    <row r="108" spans="2:7" x14ac:dyDescent="0.25">
      <c r="B108" s="60"/>
      <c r="C108" s="60"/>
      <c r="D108" s="60"/>
      <c r="E108" s="60"/>
      <c r="F108" s="60"/>
      <c r="G108" s="60"/>
    </row>
    <row r="109" spans="2:7" x14ac:dyDescent="0.25">
      <c r="B109" s="60"/>
      <c r="C109" s="60"/>
      <c r="D109" s="60"/>
      <c r="E109" s="60"/>
      <c r="F109" s="60"/>
      <c r="G109" s="60"/>
    </row>
    <row r="133" spans="2:12" x14ac:dyDescent="0.15">
      <c r="B133" s="36"/>
      <c r="C133" s="55"/>
      <c r="D133" s="55"/>
      <c r="E133" s="55"/>
      <c r="F133" s="55"/>
      <c r="G133" s="56"/>
      <c r="H133" s="36"/>
      <c r="I133" s="25"/>
    </row>
    <row r="134" spans="2:12" x14ac:dyDescent="0.15">
      <c r="B134" s="36"/>
      <c r="C134" s="55"/>
      <c r="D134" s="55"/>
      <c r="E134" s="55"/>
      <c r="F134" s="55"/>
      <c r="G134" s="56"/>
      <c r="H134" s="36"/>
      <c r="I134" s="25"/>
      <c r="J134" s="25"/>
      <c r="K134" s="25"/>
      <c r="L134" s="54"/>
    </row>
    <row r="135" spans="2:12" x14ac:dyDescent="0.15">
      <c r="B135" s="36"/>
      <c r="C135" s="55"/>
      <c r="D135" s="55"/>
      <c r="E135" s="55"/>
      <c r="F135" s="55"/>
      <c r="G135" s="56"/>
      <c r="H135" s="36"/>
      <c r="I135" s="25"/>
      <c r="J135" s="43"/>
      <c r="K135" s="43"/>
      <c r="L135" s="57"/>
    </row>
    <row r="136" spans="2:12" x14ac:dyDescent="0.15">
      <c r="B136" s="36"/>
      <c r="C136" s="55"/>
      <c r="D136" s="55"/>
      <c r="E136" s="55"/>
      <c r="F136" s="55"/>
      <c r="G136" s="56"/>
      <c r="H136" s="36"/>
      <c r="I136" s="25"/>
      <c r="J136" s="25"/>
      <c r="K136" s="25"/>
      <c r="L136" s="54"/>
    </row>
    <row r="137" spans="2:12" x14ac:dyDescent="0.15">
      <c r="J137" s="25"/>
      <c r="K137" s="25"/>
      <c r="L137" s="54"/>
    </row>
    <row r="138" spans="2:12" x14ac:dyDescent="0.15">
      <c r="J138" s="25"/>
      <c r="K138" s="25"/>
      <c r="L138" s="54"/>
    </row>
    <row r="139" spans="2:12" x14ac:dyDescent="0.15">
      <c r="J139" s="25"/>
      <c r="K139" s="25"/>
      <c r="L139" s="54"/>
    </row>
    <row r="140" spans="2:12" x14ac:dyDescent="0.15">
      <c r="J140" s="25"/>
      <c r="K140" s="25"/>
      <c r="L140" s="54"/>
    </row>
  </sheetData>
  <mergeCells count="54">
    <mergeCell ref="P33:P36"/>
    <mergeCell ref="O33:O36"/>
    <mergeCell ref="N33:N36"/>
    <mergeCell ref="M33:M36"/>
    <mergeCell ref="L33:L36"/>
    <mergeCell ref="L37:L47"/>
    <mergeCell ref="M37:M47"/>
    <mergeCell ref="N37:N47"/>
    <mergeCell ref="O37:O47"/>
    <mergeCell ref="P37:P47"/>
    <mergeCell ref="T2:U2"/>
    <mergeCell ref="B8:J8"/>
    <mergeCell ref="B9:K10"/>
    <mergeCell ref="Q12:Q14"/>
    <mergeCell ref="R12:R14"/>
    <mergeCell ref="S12:S14"/>
    <mergeCell ref="M12:M14"/>
    <mergeCell ref="N12:N14"/>
    <mergeCell ref="O12:O14"/>
    <mergeCell ref="P12:P14"/>
    <mergeCell ref="L12:L14"/>
    <mergeCell ref="L15:L18"/>
    <mergeCell ref="M15:M18"/>
    <mergeCell ref="N15:N18"/>
    <mergeCell ref="N19:N22"/>
    <mergeCell ref="O19:O22"/>
    <mergeCell ref="L19:L22"/>
    <mergeCell ref="M19:M22"/>
    <mergeCell ref="P19:P22"/>
    <mergeCell ref="O15:O18"/>
    <mergeCell ref="P15:P18"/>
    <mergeCell ref="Q15:Q18"/>
    <mergeCell ref="R15:R18"/>
    <mergeCell ref="S15:S18"/>
    <mergeCell ref="Q19:Q22"/>
    <mergeCell ref="R19:R22"/>
    <mergeCell ref="S19:S22"/>
    <mergeCell ref="R23:R26"/>
    <mergeCell ref="S23:S26"/>
    <mergeCell ref="Q23:Q26"/>
    <mergeCell ref="M65:U67"/>
    <mergeCell ref="L23:L26"/>
    <mergeCell ref="M23:M26"/>
    <mergeCell ref="N23:N26"/>
    <mergeCell ref="O23:O26"/>
    <mergeCell ref="P23:P26"/>
    <mergeCell ref="S37:S47"/>
    <mergeCell ref="R37:R47"/>
    <mergeCell ref="Q37:Q47"/>
    <mergeCell ref="T37:T47"/>
    <mergeCell ref="T33:T36"/>
    <mergeCell ref="S33:S36"/>
    <mergeCell ref="R33:R36"/>
    <mergeCell ref="Q33:Q36"/>
  </mergeCells>
  <phoneticPr fontId="20"/>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3073"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307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KEIHIN</vt:lpstr>
      <vt:lpstr>HANSHIN</vt:lpstr>
      <vt:lpstr>KANMON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國光　良</dc:creator>
  <cp:keywords/>
  <dc:description/>
  <cp:lastModifiedBy>塚田 咲希</cp:lastModifiedBy>
  <cp:revision/>
  <dcterms:created xsi:type="dcterms:W3CDTF">2023-09-07T00:19:44Z</dcterms:created>
  <dcterms:modified xsi:type="dcterms:W3CDTF">2026-04-28T04:18:21Z</dcterms:modified>
  <cp:category/>
  <cp:contentStatus/>
</cp:coreProperties>
</file>