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507" documentId="8_{338A4D4E-0C8C-45A1-9029-65662401F09C}" xr6:coauthVersionLast="47" xr6:coauthVersionMax="47" xr10:uidLastSave="{62C25AD9-1C80-4EAE-AD56-E04454338387}"/>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K13" i="3" s="1"/>
  <c r="E15" i="3" s="1"/>
  <c r="E16" i="3"/>
  <c r="E14"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F13" i="3"/>
  <c r="F17" i="3" s="1"/>
  <c r="F21" i="3" s="1"/>
  <c r="F25" i="3" s="1"/>
  <c r="K15" i="3"/>
  <c r="K19" i="3" s="1"/>
  <c r="H15" i="3"/>
  <c r="H19" i="3" s="1"/>
  <c r="E19" i="3"/>
  <c r="E23" i="3" s="1"/>
  <c r="G15" i="3"/>
  <c r="G19" i="3" s="1"/>
  <c r="G17" i="3"/>
  <c r="G21" i="3" s="1"/>
  <c r="G25" i="3" s="1"/>
  <c r="I13" i="3"/>
  <c r="I17" i="3"/>
  <c r="I21" i="3" s="1"/>
  <c r="I25" i="3" s="1"/>
  <c r="J17" i="3"/>
  <c r="J21" i="3" s="1"/>
  <c r="K17" i="3"/>
  <c r="K21" i="3" s="1"/>
  <c r="K25" i="3" s="1"/>
  <c r="F14" i="1"/>
  <c r="F17" i="1" s="1"/>
  <c r="G19" i="2"/>
  <c r="H18" i="2"/>
  <c r="I18" i="2" s="1"/>
  <c r="J18" i="2" s="1"/>
  <c r="G17" i="2"/>
  <c r="H17" i="2" s="1"/>
  <c r="I17" i="2" s="1"/>
  <c r="J17" i="2" s="1"/>
  <c r="E17" i="1"/>
  <c r="J14" i="1"/>
  <c r="G14" i="1"/>
  <c r="J14" i="3"/>
  <c r="G14" i="3" s="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E21" i="3" l="1"/>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<sst xmlns="http://schemas.openxmlformats.org/spreadsheetml/2006/main" count="306" uniqueCount="113">
  <si>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</si>
  <si>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</si>
  <si>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</si>
  <si>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</si>
  <si>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</si>
  <si>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</si>
  <si>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</si>
  <si>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</si>
  <si>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</si>
  <si>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</si>
  <si>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</si>
  <si>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</si>
  <si>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</si>
  <si>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</si>
  <si>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</si>
  <si>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</si>
  <si>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</si>
  <si>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</si>
  <si>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</si>
  <si>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</si>
  <si>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</si>
  <si>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</si>
  <si>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</si>
  <si>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</si>
  <si>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</si>
  <si>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</si>
  <si>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</si>
  <si>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</si>
  <si>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</si>
  <si>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</si>
  <si>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</si>
  <si>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</si>
  <si>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</si>
  <si>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</si>
  <si>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</si>
  <si>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</si>
  <si>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</si>
  <si>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</si>
  <si>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</si>
  <si>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</si>
  <si>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</si>
  <si>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</si>
  <si>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</si>
  <si>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</si>
  <si>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</si>
  <si>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</si>
  <si>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</si>
  <si>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</si>
  <si>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</si>
  <si>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</si>
  <si>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</si>
  <si>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</si>
  <si>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</si>
  <si>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</si>
  <si>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</si>
  <si>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</si>
  <si>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</si>
  <si>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</si>
  <si>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</si>
  <si>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</si>
  <si>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</si>
  <si>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</si>
  <si>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</si>
  <si>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</si>
  <si>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</si>
  <si>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</si>
  <si>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</si>
  <si>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6/1-2</t>
    <phoneticPr fontId="1"/>
  </si>
  <si>
    <t>0356</t>
    <phoneticPr fontId="20"/>
  </si>
  <si>
    <t>2416</t>
    <phoneticPr fontId="20"/>
  </si>
  <si>
    <t>0230</t>
    <phoneticPr fontId="1"/>
  </si>
  <si>
    <t>6/8-9</t>
    <phoneticPr fontId="1"/>
  </si>
  <si>
    <t>0112</t>
    <phoneticPr fontId="20"/>
  </si>
  <si>
    <t>2433</t>
    <phoneticPr fontId="20"/>
  </si>
  <si>
    <t>0113</t>
    <phoneticPr fontId="20"/>
  </si>
  <si>
    <t>RUN LONG</t>
    <phoneticPr fontId="20"/>
  </si>
  <si>
    <t>2405</t>
    <phoneticPr fontId="1"/>
  </si>
  <si>
    <t>0498</t>
    <phoneticPr fontId="1"/>
  </si>
  <si>
    <t>0194</t>
    <phoneticPr fontId="1"/>
  </si>
  <si>
    <t>0499</t>
    <phoneticPr fontId="1"/>
  </si>
  <si>
    <t>2412</t>
    <phoneticPr fontId="20"/>
  </si>
  <si>
    <t>0231</t>
    <phoneticPr fontId="1"/>
  </si>
  <si>
    <t>6/15-16</t>
    <phoneticPr fontId="1"/>
  </si>
  <si>
    <t>2434</t>
    <phoneticPr fontId="20"/>
  </si>
  <si>
    <t>0114</t>
    <phoneticPr fontId="20"/>
  </si>
  <si>
    <t>2435</t>
    <phoneticPr fontId="20"/>
  </si>
  <si>
    <t>2407</t>
    <phoneticPr fontId="1"/>
  </si>
  <si>
    <t>0500</t>
    <phoneticPr fontId="1"/>
  </si>
  <si>
    <t>0195</t>
    <phoneticPr fontId="1"/>
  </si>
  <si>
    <t>0501</t>
    <phoneticPr fontId="1"/>
  </si>
  <si>
    <t>0357</t>
    <phoneticPr fontId="20"/>
  </si>
  <si>
    <t>0358</t>
    <phoneticPr fontId="20"/>
  </si>
  <si>
    <t>2417</t>
    <phoneticPr fontId="20"/>
  </si>
  <si>
    <t>0232</t>
    <phoneticPr fontId="1"/>
  </si>
  <si>
    <t>6/22-23</t>
    <phoneticPr fontId="1"/>
  </si>
  <si>
    <t>0115</t>
    <phoneticPr fontId="20"/>
  </si>
  <si>
    <t>2436</t>
    <phoneticPr fontId="20"/>
  </si>
  <si>
    <t>0116</t>
    <phoneticPr fontId="20"/>
  </si>
  <si>
    <t>2409</t>
    <phoneticPr fontId="1"/>
  </si>
  <si>
    <t>0502</t>
    <phoneticPr fontId="1"/>
  </si>
  <si>
    <t>0196</t>
    <phoneticPr fontId="1"/>
  </si>
  <si>
    <t>0503</t>
    <phoneticPr fontId="1"/>
  </si>
  <si>
    <t>0359</t>
    <phoneticPr fontId="20"/>
  </si>
  <si>
    <t>2413</t>
    <phoneticPr fontId="20"/>
  </si>
  <si>
    <t>0233</t>
    <phoneticPr fontId="1"/>
  </si>
  <si>
    <t>6/29-30</t>
    <phoneticPr fontId="1"/>
  </si>
  <si>
    <t>2437</t>
    <phoneticPr fontId="20"/>
  </si>
  <si>
    <t>0117</t>
    <phoneticPr fontId="20"/>
  </si>
  <si>
    <t>2438</t>
    <phoneticPr fontId="20"/>
  </si>
  <si>
    <t>2411</t>
    <phoneticPr fontId="1"/>
  </si>
  <si>
    <t>0504</t>
    <phoneticPr fontId="1"/>
  </si>
  <si>
    <t>0197</t>
    <phoneticPr fontId="1"/>
  </si>
  <si>
    <t>0505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</si>
</sst>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 fillId="0" borderId="0"/>
  </cellStyleXfs>
  <cellXfs count="229">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0" fontId="50" fillId="0" borderId="53" xfId="1" applyFont="1" applyBorder="1"/>
    <xf numFmtId="49" fontId="48" fillId="0" borderId="31" xfId="1" quotePrefix="1" applyNumberFormat="1" applyFont="1" applyBorder="1" applyAlignment="1">
      <alignment horizontal="right"/>
    </xf>
    <xf numFmtId="0" fontId="50" fillId="0" borderId="19" xfId="1" applyFont="1" applyBorder="1"/>
    <xf numFmtId="0" fontId="48" fillId="0" borderId="21"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C1"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200">
        <v>45434</v>
      </c>
      <c r="X2" s="200"/>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201"/>
      <c r="C8" s="202"/>
      <c r="D8" s="202"/>
      <c r="E8" s="202"/>
      <c r="F8" s="202"/>
      <c r="G8" s="202"/>
      <c r="H8" s="202"/>
      <c r="I8" s="202"/>
      <c r="J8" s="202"/>
      <c r="P8" s="29" t="s">
        <v>6</v>
      </c>
      <c r="Q8" s="30"/>
      <c r="R8" s="31"/>
      <c r="S8" s="30"/>
      <c r="T8" s="30"/>
      <c r="U8" s="30"/>
      <c r="V8" s="30"/>
      <c r="W8" s="32"/>
    </row>
    <row r="9" spans="1:26" ht="19.5">
      <c r="B9" s="203" t="s">
        <v>7</v>
      </c>
      <c r="C9" s="204"/>
      <c r="D9" s="204"/>
      <c r="E9" s="204"/>
      <c r="F9" s="34"/>
      <c r="G9" s="34"/>
      <c r="H9" s="34"/>
      <c r="I9" s="34"/>
      <c r="P9" s="33"/>
    </row>
    <row r="10" spans="1:26" ht="15.95" customHeight="1" thickBot="1">
      <c r="B10" s="205"/>
      <c r="C10" s="205"/>
      <c r="D10" s="205"/>
      <c r="E10" s="205"/>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68</v>
      </c>
      <c r="D12" s="85" t="s">
        <v>12</v>
      </c>
      <c r="E12" s="102">
        <v>45437</v>
      </c>
      <c r="F12" s="102" t="s">
        <v>17</v>
      </c>
      <c r="G12" s="94">
        <f>E12+2</f>
        <v>45439</v>
      </c>
      <c r="H12" s="94">
        <f>G12</f>
        <v>45439</v>
      </c>
      <c r="I12" s="94">
        <f>E12+3</f>
        <v>45440</v>
      </c>
      <c r="J12" s="103">
        <f>E12+6</f>
        <v>45443</v>
      </c>
      <c r="K12" s="207" t="s">
        <v>61</v>
      </c>
      <c r="L12" s="210">
        <v>2408</v>
      </c>
      <c r="M12" s="213" t="s">
        <v>62</v>
      </c>
      <c r="N12" s="194" t="s">
        <v>71</v>
      </c>
      <c r="O12" s="173">
        <v>45455</v>
      </c>
      <c r="P12" s="176">
        <v>45458</v>
      </c>
      <c r="Q12" s="176">
        <v>45460</v>
      </c>
      <c r="R12" s="182">
        <v>45461</v>
      </c>
    </row>
    <row r="13" spans="1:26" ht="24.95" customHeight="1">
      <c r="A13" s="37"/>
      <c r="B13" s="79" t="s">
        <v>66</v>
      </c>
      <c r="C13" s="86" t="s">
        <v>69</v>
      </c>
      <c r="D13" s="87" t="s">
        <v>13</v>
      </c>
      <c r="E13" s="104">
        <f>E12+1</f>
        <v>45438</v>
      </c>
      <c r="F13" s="104" t="s">
        <v>17</v>
      </c>
      <c r="G13" s="105">
        <f>E13+2</f>
        <v>45440</v>
      </c>
      <c r="H13" s="105">
        <f>G13</f>
        <v>45440</v>
      </c>
      <c r="I13" s="105">
        <f>E13+4</f>
        <v>45442</v>
      </c>
      <c r="J13" s="95">
        <f>E13+6</f>
        <v>45444</v>
      </c>
      <c r="K13" s="208"/>
      <c r="L13" s="211"/>
      <c r="M13" s="214"/>
      <c r="N13" s="195"/>
      <c r="O13" s="174"/>
      <c r="P13" s="177"/>
      <c r="Q13" s="177"/>
      <c r="R13" s="183"/>
    </row>
    <row r="14" spans="1:26" ht="24.95" customHeight="1" thickBot="1">
      <c r="A14" s="37"/>
      <c r="B14" s="82" t="s">
        <v>14</v>
      </c>
      <c r="C14" s="90" t="s">
        <v>70</v>
      </c>
      <c r="D14" s="91" t="s">
        <v>15</v>
      </c>
      <c r="E14" s="106">
        <f>E12+3</f>
        <v>45440</v>
      </c>
      <c r="F14" s="106">
        <f>E14+2</f>
        <v>45442</v>
      </c>
      <c r="G14" s="107">
        <f>E14+3</f>
        <v>45443</v>
      </c>
      <c r="H14" s="107">
        <f t="shared" ref="H14:H17" si="0">+G14</f>
        <v>45443</v>
      </c>
      <c r="I14" s="107">
        <f>E14+4</f>
        <v>45444</v>
      </c>
      <c r="J14" s="108">
        <f>E14+6</f>
        <v>45446</v>
      </c>
      <c r="K14" s="209"/>
      <c r="L14" s="212"/>
      <c r="M14" s="215"/>
      <c r="N14" s="196"/>
      <c r="O14" s="175"/>
      <c r="P14" s="178"/>
      <c r="Q14" s="178"/>
      <c r="R14" s="184"/>
    </row>
    <row r="15" spans="1:26" ht="24.95" customHeight="1">
      <c r="A15" s="37"/>
      <c r="B15" s="78" t="s">
        <v>11</v>
      </c>
      <c r="C15" s="84" t="s">
        <v>90</v>
      </c>
      <c r="D15" s="85" t="s">
        <v>12</v>
      </c>
      <c r="E15" s="102">
        <f>E12+7</f>
        <v>45444</v>
      </c>
      <c r="F15" s="102" t="s">
        <v>17</v>
      </c>
      <c r="G15" s="94">
        <f>G12+7</f>
        <v>45446</v>
      </c>
      <c r="H15" s="94">
        <f t="shared" si="0"/>
        <v>45446</v>
      </c>
      <c r="I15" s="94">
        <f>I12+7</f>
        <v>45447</v>
      </c>
      <c r="J15" s="95">
        <f>J12+7</f>
        <v>45450</v>
      </c>
      <c r="K15" s="185" t="s">
        <v>43</v>
      </c>
      <c r="L15" s="188">
        <v>2409</v>
      </c>
      <c r="M15" s="191" t="s">
        <v>58</v>
      </c>
      <c r="N15" s="197" t="s">
        <v>82</v>
      </c>
      <c r="O15" s="173">
        <f>O12+7</f>
        <v>45462</v>
      </c>
      <c r="P15" s="176">
        <f>P12+7</f>
        <v>45465</v>
      </c>
      <c r="Q15" s="173">
        <f>Q12+7</f>
        <v>45467</v>
      </c>
      <c r="R15" s="179">
        <f>R12+7</f>
        <v>45468</v>
      </c>
    </row>
    <row r="16" spans="1:26" ht="24.95" customHeight="1">
      <c r="A16" s="37"/>
      <c r="B16" s="79" t="s">
        <v>63</v>
      </c>
      <c r="C16" s="86" t="s">
        <v>80</v>
      </c>
      <c r="D16" s="87" t="s">
        <v>13</v>
      </c>
      <c r="E16" s="104">
        <f>E13+7</f>
        <v>45445</v>
      </c>
      <c r="F16" s="104" t="s">
        <v>17</v>
      </c>
      <c r="G16" s="105">
        <f>G13+7</f>
        <v>45447</v>
      </c>
      <c r="H16" s="105">
        <f t="shared" si="0"/>
        <v>45447</v>
      </c>
      <c r="I16" s="105">
        <f>I13+7</f>
        <v>45449</v>
      </c>
      <c r="J16" s="95">
        <f>J13+7</f>
        <v>45451</v>
      </c>
      <c r="K16" s="186"/>
      <c r="L16" s="189"/>
      <c r="M16" s="192"/>
      <c r="N16" s="198"/>
      <c r="O16" s="174"/>
      <c r="P16" s="177"/>
      <c r="Q16" s="174"/>
      <c r="R16" s="180"/>
    </row>
    <row r="17" spans="1:27" ht="24.95" customHeight="1" thickBot="1">
      <c r="A17" s="37"/>
      <c r="B17" s="82" t="s">
        <v>14</v>
      </c>
      <c r="C17" s="90" t="s">
        <v>81</v>
      </c>
      <c r="D17" s="91" t="s">
        <v>15</v>
      </c>
      <c r="E17" s="106">
        <f>E14+7</f>
        <v>45447</v>
      </c>
      <c r="F17" s="106">
        <f>F14+7</f>
        <v>45449</v>
      </c>
      <c r="G17" s="107">
        <f>E17+3</f>
        <v>45450</v>
      </c>
      <c r="H17" s="107">
        <f t="shared" si="0"/>
        <v>45450</v>
      </c>
      <c r="I17" s="107">
        <f>H17+1</f>
        <v>45451</v>
      </c>
      <c r="J17" s="108">
        <f>I17+2</f>
        <v>45453</v>
      </c>
      <c r="K17" s="187"/>
      <c r="L17" s="190"/>
      <c r="M17" s="193"/>
      <c r="N17" s="199"/>
      <c r="O17" s="175"/>
      <c r="P17" s="178"/>
      <c r="Q17" s="175"/>
      <c r="R17" s="181"/>
    </row>
    <row r="18" spans="1:27" ht="24.95" customHeight="1">
      <c r="A18" s="37"/>
      <c r="B18" s="78" t="s">
        <v>11</v>
      </c>
      <c r="C18" s="84" t="s">
        <v>91</v>
      </c>
      <c r="D18" s="85" t="s">
        <v>12</v>
      </c>
      <c r="E18" s="94">
        <f>E15+7</f>
        <v>45451</v>
      </c>
      <c r="F18" s="94" t="s">
        <v>17</v>
      </c>
      <c r="G18" s="94">
        <f>E18+2</f>
        <v>45453</v>
      </c>
      <c r="H18" s="94">
        <f>+G18</f>
        <v>45453</v>
      </c>
      <c r="I18" s="94">
        <f>H18+1</f>
        <v>45454</v>
      </c>
      <c r="J18" s="95">
        <f>I18+3</f>
        <v>45457</v>
      </c>
      <c r="K18" s="185" t="s">
        <v>59</v>
      </c>
      <c r="L18" s="188">
        <v>2409</v>
      </c>
      <c r="M18" s="191" t="s">
        <v>58</v>
      </c>
      <c r="N18" s="194" t="s">
        <v>94</v>
      </c>
      <c r="O18" s="173">
        <f>O15+7</f>
        <v>45469</v>
      </c>
      <c r="P18" s="176">
        <f>P15+7</f>
        <v>45472</v>
      </c>
      <c r="Q18" s="176">
        <f>Q15+7</f>
        <v>45474</v>
      </c>
      <c r="R18" s="182">
        <f>R15+7</f>
        <v>45475</v>
      </c>
    </row>
    <row r="19" spans="1:27" ht="24.95" customHeight="1">
      <c r="A19" s="37"/>
      <c r="B19" s="79" t="s">
        <v>66</v>
      </c>
      <c r="C19" s="86" t="s">
        <v>92</v>
      </c>
      <c r="D19" s="87" t="s">
        <v>13</v>
      </c>
      <c r="E19" s="97">
        <f>E18+1</f>
        <v>45452</v>
      </c>
      <c r="F19" s="97" t="s">
        <v>17</v>
      </c>
      <c r="G19" s="97">
        <f>E19+2</f>
        <v>45454</v>
      </c>
      <c r="H19" s="97">
        <f>G19</f>
        <v>45454</v>
      </c>
      <c r="I19" s="97">
        <f>H19+2</f>
        <v>45456</v>
      </c>
      <c r="J19" s="109">
        <f>I19+2</f>
        <v>45458</v>
      </c>
      <c r="K19" s="186"/>
      <c r="L19" s="189"/>
      <c r="M19" s="192"/>
      <c r="N19" s="195"/>
      <c r="O19" s="174"/>
      <c r="P19" s="177"/>
      <c r="Q19" s="177"/>
      <c r="R19" s="183"/>
    </row>
    <row r="20" spans="1:27" ht="24.95" customHeight="1" thickBot="1">
      <c r="A20" s="37"/>
      <c r="B20" s="82" t="s">
        <v>14</v>
      </c>
      <c r="C20" s="90" t="s">
        <v>93</v>
      </c>
      <c r="D20" s="91" t="s">
        <v>15</v>
      </c>
      <c r="E20" s="106">
        <f>E19+2</f>
        <v>45454</v>
      </c>
      <c r="F20" s="106">
        <f>E20+2</f>
        <v>45456</v>
      </c>
      <c r="G20" s="107">
        <f>E20+3</f>
        <v>45457</v>
      </c>
      <c r="H20" s="107">
        <f>G20</f>
        <v>45457</v>
      </c>
      <c r="I20" s="107">
        <f>H20+1</f>
        <v>45458</v>
      </c>
      <c r="J20" s="108">
        <f>I20+2</f>
        <v>45460</v>
      </c>
      <c r="K20" s="187"/>
      <c r="L20" s="190"/>
      <c r="M20" s="193"/>
      <c r="N20" s="196"/>
      <c r="O20" s="175"/>
      <c r="P20" s="178"/>
      <c r="Q20" s="178"/>
      <c r="R20" s="184"/>
    </row>
    <row r="21" spans="1:27" ht="24.95" customHeight="1">
      <c r="A21" s="37"/>
      <c r="B21" s="78" t="s">
        <v>11</v>
      </c>
      <c r="C21" s="84" t="s">
        <v>102</v>
      </c>
      <c r="D21" s="85" t="s">
        <v>12</v>
      </c>
      <c r="E21" s="94">
        <f>E18+7</f>
        <v>45458</v>
      </c>
      <c r="F21" s="94" t="s">
        <v>17</v>
      </c>
      <c r="G21" s="94">
        <f>E21+2</f>
        <v>45460</v>
      </c>
      <c r="H21" s="94">
        <f>+G21</f>
        <v>45460</v>
      </c>
      <c r="I21" s="94">
        <f>H21+1</f>
        <v>45461</v>
      </c>
      <c r="J21" s="95">
        <f>I21+3</f>
        <v>45464</v>
      </c>
      <c r="K21" s="207" t="s">
        <v>61</v>
      </c>
      <c r="L21" s="210">
        <v>2409</v>
      </c>
      <c r="M21" s="213" t="s">
        <v>40</v>
      </c>
      <c r="N21" s="197" t="s">
        <v>105</v>
      </c>
      <c r="O21" s="173">
        <f>O18+7</f>
        <v>45476</v>
      </c>
      <c r="P21" s="176">
        <f>P18+7</f>
        <v>45479</v>
      </c>
      <c r="Q21" s="173">
        <f>Q18+7</f>
        <v>45481</v>
      </c>
      <c r="R21" s="179">
        <f>R18+7</f>
        <v>45482</v>
      </c>
    </row>
    <row r="22" spans="1:27" ht="24.95" customHeight="1">
      <c r="A22" s="37"/>
      <c r="B22" s="79" t="s">
        <v>63</v>
      </c>
      <c r="C22" s="86" t="s">
        <v>103</v>
      </c>
      <c r="D22" s="87" t="s">
        <v>13</v>
      </c>
      <c r="E22" s="97">
        <f>E21+1</f>
        <v>45459</v>
      </c>
      <c r="F22" s="97" t="s">
        <v>17</v>
      </c>
      <c r="G22" s="97">
        <f>E22+2</f>
        <v>45461</v>
      </c>
      <c r="H22" s="97">
        <f>G22</f>
        <v>45461</v>
      </c>
      <c r="I22" s="97">
        <f>H22+2</f>
        <v>45463</v>
      </c>
      <c r="J22" s="109">
        <f>I22+2</f>
        <v>45465</v>
      </c>
      <c r="K22" s="208"/>
      <c r="L22" s="211"/>
      <c r="M22" s="214"/>
      <c r="N22" s="216"/>
      <c r="O22" s="174"/>
      <c r="P22" s="177"/>
      <c r="Q22" s="174"/>
      <c r="R22" s="180"/>
    </row>
    <row r="23" spans="1:27" ht="24.95" customHeight="1" thickBot="1">
      <c r="A23" s="37"/>
      <c r="B23" s="82" t="s">
        <v>14</v>
      </c>
      <c r="C23" s="90" t="s">
        <v>104</v>
      </c>
      <c r="D23" s="91" t="s">
        <v>15</v>
      </c>
      <c r="E23" s="106">
        <f>E22+2</f>
        <v>45461</v>
      </c>
      <c r="F23" s="106">
        <f>E23+2</f>
        <v>45463</v>
      </c>
      <c r="G23" s="107">
        <f>E23+3</f>
        <v>45464</v>
      </c>
      <c r="H23" s="107">
        <f>G23</f>
        <v>45464</v>
      </c>
      <c r="I23" s="107">
        <f>H23+1</f>
        <v>45465</v>
      </c>
      <c r="J23" s="108">
        <f>I23+2</f>
        <v>45467</v>
      </c>
      <c r="K23" s="209"/>
      <c r="L23" s="212"/>
      <c r="M23" s="215"/>
      <c r="N23" s="217"/>
      <c r="O23" s="175"/>
      <c r="P23" s="178"/>
      <c r="Q23" s="175"/>
      <c r="R23" s="181"/>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6" t="s">
        <v>18</v>
      </c>
      <c r="Q28" s="206"/>
      <c r="R28" s="206"/>
      <c r="S28" s="206"/>
      <c r="T28" s="206"/>
      <c r="U28" s="206"/>
      <c r="V28" s="206"/>
      <c r="W28" s="206"/>
      <c r="X28" s="206"/>
      <c r="Z28" s="25"/>
    </row>
    <row r="29" spans="1:27" ht="15.95" customHeight="1">
      <c r="A29" s="56"/>
      <c r="K29" s="23"/>
      <c r="L29" s="23"/>
      <c r="M29" s="23"/>
      <c r="N29" s="23"/>
      <c r="O29"/>
      <c r="P29" s="206"/>
      <c r="Q29" s="206"/>
      <c r="R29" s="206"/>
      <c r="S29" s="206"/>
      <c r="T29" s="206"/>
      <c r="U29" s="206"/>
      <c r="V29" s="206"/>
      <c r="W29" s="206"/>
      <c r="X29" s="206"/>
    </row>
    <row r="30" spans="1:27" ht="15.95" customHeight="1">
      <c r="A30" s="37"/>
      <c r="K30" s="23"/>
      <c r="L30" s="23"/>
      <c r="M30" s="23"/>
      <c r="N30" s="23"/>
      <c r="O30"/>
      <c r="P30" s="206"/>
      <c r="Q30" s="206"/>
      <c r="R30" s="206"/>
      <c r="S30" s="206"/>
      <c r="T30" s="206"/>
      <c r="U30" s="206"/>
      <c r="V30" s="206"/>
      <c r="W30" s="206"/>
      <c r="X30" s="206"/>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200">
        <v>45434</v>
      </c>
      <c r="X2" s="200"/>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201"/>
      <c r="C8" s="202"/>
      <c r="D8" s="202"/>
      <c r="E8" s="202"/>
      <c r="F8" s="202"/>
      <c r="G8" s="202"/>
      <c r="H8" s="202"/>
      <c r="I8" s="202"/>
      <c r="J8" s="202"/>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64</v>
      </c>
      <c r="E13" s="119" t="s">
        <v>72</v>
      </c>
      <c r="F13" s="120" t="s">
        <v>12</v>
      </c>
      <c r="G13" s="116">
        <v>45439</v>
      </c>
      <c r="H13" s="117">
        <f>G13+2</f>
        <v>45441</v>
      </c>
      <c r="I13" s="117">
        <f>H13</f>
        <v>45441</v>
      </c>
      <c r="J13" s="118">
        <f>I13+3</f>
        <v>45444</v>
      </c>
      <c r="K13" s="83" t="s">
        <v>59</v>
      </c>
      <c r="L13" s="92">
        <v>2408</v>
      </c>
      <c r="M13" s="93" t="s">
        <v>40</v>
      </c>
      <c r="N13" s="161" t="s">
        <v>67</v>
      </c>
      <c r="O13" s="111">
        <v>45448</v>
      </c>
      <c r="P13" s="112">
        <v>45451</v>
      </c>
      <c r="Q13" s="114">
        <v>45453</v>
      </c>
      <c r="R13" s="115">
        <v>45454</v>
      </c>
    </row>
    <row r="14" spans="1:26" ht="26.1" customHeight="1">
      <c r="A14" s="37"/>
      <c r="D14" s="167" t="s">
        <v>29</v>
      </c>
      <c r="E14" s="84" t="s">
        <v>73</v>
      </c>
      <c r="F14" s="121" t="s">
        <v>16</v>
      </c>
      <c r="G14" s="102">
        <f>G13+2</f>
        <v>45441</v>
      </c>
      <c r="H14" s="94">
        <f>G14+2</f>
        <v>45443</v>
      </c>
      <c r="I14" s="94">
        <f t="shared" ref="I14" si="0">+H14</f>
        <v>45443</v>
      </c>
      <c r="J14" s="163">
        <f>I14+3</f>
        <v>45446</v>
      </c>
      <c r="K14" s="207" t="s">
        <v>42</v>
      </c>
      <c r="L14" s="210">
        <v>2408</v>
      </c>
      <c r="M14" s="213" t="s">
        <v>40</v>
      </c>
      <c r="N14" s="197" t="s">
        <v>71</v>
      </c>
      <c r="O14" s="173">
        <f>O13+7</f>
        <v>45455</v>
      </c>
      <c r="P14" s="218">
        <f>P13+7</f>
        <v>45458</v>
      </c>
      <c r="Q14" s="221">
        <f>Q13+7</f>
        <v>45460</v>
      </c>
      <c r="R14" s="224">
        <f>R13+7</f>
        <v>45461</v>
      </c>
    </row>
    <row r="15" spans="1:26" ht="26.1" customHeight="1">
      <c r="A15" s="37"/>
      <c r="D15" s="168" t="s">
        <v>64</v>
      </c>
      <c r="E15" s="162" t="s">
        <v>74</v>
      </c>
      <c r="F15" s="113" t="s">
        <v>12</v>
      </c>
      <c r="G15" s="99">
        <f>J13</f>
        <v>45444</v>
      </c>
      <c r="H15" s="100">
        <f>G15+2</f>
        <v>45446</v>
      </c>
      <c r="I15" s="100">
        <f>H15</f>
        <v>45446</v>
      </c>
      <c r="J15" s="164">
        <f>I15+2</f>
        <v>45448</v>
      </c>
      <c r="K15" s="208"/>
      <c r="L15" s="211"/>
      <c r="M15" s="214"/>
      <c r="N15" s="216"/>
      <c r="O15" s="174"/>
      <c r="P15" s="219"/>
      <c r="Q15" s="222"/>
      <c r="R15" s="225"/>
    </row>
    <row r="16" spans="1:26" ht="26.1" customHeight="1" thickBot="1">
      <c r="A16" s="37"/>
      <c r="D16" s="166" t="s">
        <v>29</v>
      </c>
      <c r="E16" s="119" t="s">
        <v>83</v>
      </c>
      <c r="F16" s="120" t="s">
        <v>16</v>
      </c>
      <c r="G16" s="107">
        <f>G13+7</f>
        <v>45446</v>
      </c>
      <c r="H16" s="107">
        <f t="shared" ref="H16:H20" si="1">+G16+2</f>
        <v>45448</v>
      </c>
      <c r="I16" s="107">
        <f t="shared" ref="I16:I20" si="2">+H16</f>
        <v>45448</v>
      </c>
      <c r="J16" s="124">
        <f>+I16+3</f>
        <v>45451</v>
      </c>
      <c r="K16" s="209"/>
      <c r="L16" s="212"/>
      <c r="M16" s="215"/>
      <c r="N16" s="217"/>
      <c r="O16" s="175"/>
      <c r="P16" s="220"/>
      <c r="Q16" s="223"/>
      <c r="R16" s="226"/>
    </row>
    <row r="17" spans="1:28" ht="26.1" customHeight="1">
      <c r="A17" s="37"/>
      <c r="B17" s="23"/>
      <c r="D17" s="167" t="s">
        <v>64</v>
      </c>
      <c r="E17" s="84" t="s">
        <v>84</v>
      </c>
      <c r="F17" s="121" t="s">
        <v>12</v>
      </c>
      <c r="G17" s="117">
        <f>+G16+2</f>
        <v>45448</v>
      </c>
      <c r="H17" s="117">
        <f t="shared" si="1"/>
        <v>45450</v>
      </c>
      <c r="I17" s="117">
        <f t="shared" si="2"/>
        <v>45450</v>
      </c>
      <c r="J17" s="123">
        <f>I17+3</f>
        <v>45453</v>
      </c>
      <c r="K17" s="185" t="s">
        <v>43</v>
      </c>
      <c r="L17" s="188">
        <v>2409</v>
      </c>
      <c r="M17" s="191" t="s">
        <v>40</v>
      </c>
      <c r="N17" s="194" t="s">
        <v>82</v>
      </c>
      <c r="O17" s="173">
        <f>O14+7</f>
        <v>45462</v>
      </c>
      <c r="P17" s="176">
        <f>P14+7</f>
        <v>45465</v>
      </c>
      <c r="Q17" s="176">
        <f>Q14+7</f>
        <v>45467</v>
      </c>
      <c r="R17" s="182">
        <f>R14+7</f>
        <v>45468</v>
      </c>
    </row>
    <row r="18" spans="1:28" ht="26.1" customHeight="1">
      <c r="A18" s="37"/>
      <c r="D18" s="171" t="s">
        <v>29</v>
      </c>
      <c r="E18" s="86" t="s">
        <v>85</v>
      </c>
      <c r="F18" s="172" t="s">
        <v>16</v>
      </c>
      <c r="G18" s="100">
        <f>J16</f>
        <v>45451</v>
      </c>
      <c r="H18" s="100">
        <f t="shared" si="1"/>
        <v>45453</v>
      </c>
      <c r="I18" s="100">
        <f t="shared" si="2"/>
        <v>45453</v>
      </c>
      <c r="J18" s="165">
        <f>+I18+2</f>
        <v>45455</v>
      </c>
      <c r="K18" s="186"/>
      <c r="L18" s="189"/>
      <c r="M18" s="192"/>
      <c r="N18" s="195"/>
      <c r="O18" s="174"/>
      <c r="P18" s="177"/>
      <c r="Q18" s="177"/>
      <c r="R18" s="183"/>
    </row>
    <row r="19" spans="1:28" ht="26.1" customHeight="1" thickBot="1">
      <c r="A19" s="37"/>
      <c r="B19" s="23"/>
      <c r="D19" s="169" t="s">
        <v>64</v>
      </c>
      <c r="E19" s="170" t="s">
        <v>95</v>
      </c>
      <c r="F19" s="126" t="s">
        <v>12</v>
      </c>
      <c r="G19" s="107">
        <f>+G18+2</f>
        <v>45453</v>
      </c>
      <c r="H19" s="107">
        <f t="shared" si="1"/>
        <v>45455</v>
      </c>
      <c r="I19" s="107">
        <f t="shared" si="2"/>
        <v>45455</v>
      </c>
      <c r="J19" s="124">
        <f>+I19+3</f>
        <v>45458</v>
      </c>
      <c r="K19" s="186"/>
      <c r="L19" s="189"/>
      <c r="M19" s="192"/>
      <c r="N19" s="195"/>
      <c r="O19" s="174"/>
      <c r="P19" s="177"/>
      <c r="Q19" s="177"/>
      <c r="R19" s="183"/>
    </row>
    <row r="20" spans="1:28" ht="26.1" customHeight="1">
      <c r="A20" s="37"/>
      <c r="B20" s="23"/>
      <c r="D20" s="167" t="s">
        <v>29</v>
      </c>
      <c r="E20" s="84" t="s">
        <v>96</v>
      </c>
      <c r="F20" s="121" t="s">
        <v>16</v>
      </c>
      <c r="G20" s="117">
        <f>+G19+2</f>
        <v>45455</v>
      </c>
      <c r="H20" s="117">
        <f t="shared" si="1"/>
        <v>45457</v>
      </c>
      <c r="I20" s="117">
        <f t="shared" si="2"/>
        <v>45457</v>
      </c>
      <c r="J20" s="123">
        <f>I20+3</f>
        <v>45460</v>
      </c>
      <c r="K20" s="185" t="s">
        <v>59</v>
      </c>
      <c r="L20" s="188">
        <v>2409</v>
      </c>
      <c r="M20" s="191" t="s">
        <v>40</v>
      </c>
      <c r="N20" s="194" t="s">
        <v>94</v>
      </c>
      <c r="O20" s="173">
        <f>O17+7</f>
        <v>45469</v>
      </c>
      <c r="P20" s="176">
        <f>P17+7</f>
        <v>45472</v>
      </c>
      <c r="Q20" s="176">
        <f>Q17+7</f>
        <v>45474</v>
      </c>
      <c r="R20" s="182">
        <f>R17+7</f>
        <v>45475</v>
      </c>
    </row>
    <row r="21" spans="1:28" ht="26.1" customHeight="1">
      <c r="A21" s="37"/>
      <c r="D21" s="168" t="s">
        <v>64</v>
      </c>
      <c r="E21" s="162" t="s">
        <v>97</v>
      </c>
      <c r="F21" s="113" t="s">
        <v>12</v>
      </c>
      <c r="G21" s="100">
        <f>+G20+3</f>
        <v>45458</v>
      </c>
      <c r="H21" s="100">
        <f t="shared" ref="H21:H24" si="3">+G21+2</f>
        <v>45460</v>
      </c>
      <c r="I21" s="100">
        <f t="shared" ref="I21:I24" si="4">+H21</f>
        <v>45460</v>
      </c>
      <c r="J21" s="165">
        <f>I21+3</f>
        <v>45463</v>
      </c>
      <c r="K21" s="186"/>
      <c r="L21" s="189"/>
      <c r="M21" s="192"/>
      <c r="N21" s="195"/>
      <c r="O21" s="174"/>
      <c r="P21" s="177"/>
      <c r="Q21" s="177"/>
      <c r="R21" s="183"/>
    </row>
    <row r="22" spans="1:28" ht="26.1" customHeight="1" thickBot="1">
      <c r="A22" s="37"/>
      <c r="D22" s="166" t="s">
        <v>29</v>
      </c>
      <c r="E22" s="119" t="s">
        <v>106</v>
      </c>
      <c r="F22" s="120" t="s">
        <v>16</v>
      </c>
      <c r="G22" s="107">
        <f>J20</f>
        <v>45460</v>
      </c>
      <c r="H22" s="107">
        <f t="shared" si="3"/>
        <v>45462</v>
      </c>
      <c r="I22" s="107">
        <f t="shared" si="4"/>
        <v>45462</v>
      </c>
      <c r="J22" s="124">
        <f>+I22+2</f>
        <v>45464</v>
      </c>
      <c r="K22" s="187"/>
      <c r="L22" s="190"/>
      <c r="M22" s="193"/>
      <c r="N22" s="196"/>
      <c r="O22" s="175"/>
      <c r="P22" s="178"/>
      <c r="Q22" s="178"/>
      <c r="R22" s="184"/>
    </row>
    <row r="23" spans="1:28" ht="26.1" customHeight="1">
      <c r="A23" s="37"/>
      <c r="D23" s="167" t="s">
        <v>64</v>
      </c>
      <c r="E23" s="84" t="s">
        <v>107</v>
      </c>
      <c r="F23" s="121" t="s">
        <v>12</v>
      </c>
      <c r="G23" s="105">
        <f>+G22+2</f>
        <v>45462</v>
      </c>
      <c r="H23" s="105">
        <f t="shared" si="3"/>
        <v>45464</v>
      </c>
      <c r="I23" s="105">
        <f t="shared" si="4"/>
        <v>45464</v>
      </c>
      <c r="J23" s="122">
        <f>+I23+3</f>
        <v>45467</v>
      </c>
      <c r="K23" s="207" t="s">
        <v>42</v>
      </c>
      <c r="L23" s="210">
        <v>2409</v>
      </c>
      <c r="M23" s="213" t="s">
        <v>40</v>
      </c>
      <c r="N23" s="197" t="s">
        <v>105</v>
      </c>
      <c r="O23" s="173">
        <f>O20+7</f>
        <v>45476</v>
      </c>
      <c r="P23" s="176">
        <f>P20+7</f>
        <v>45479</v>
      </c>
      <c r="Q23" s="173">
        <f>Q20+7</f>
        <v>45481</v>
      </c>
      <c r="R23" s="179">
        <f>R20+7</f>
        <v>45482</v>
      </c>
    </row>
    <row r="24" spans="1:28" ht="26.1" customHeight="1" thickBot="1">
      <c r="A24" s="37"/>
      <c r="D24" s="166" t="s">
        <v>29</v>
      </c>
      <c r="E24" s="125" t="s">
        <v>108</v>
      </c>
      <c r="F24" s="126" t="s">
        <v>16</v>
      </c>
      <c r="G24" s="127">
        <f>G21+7</f>
        <v>45465</v>
      </c>
      <c r="H24" s="127">
        <f t="shared" si="3"/>
        <v>45467</v>
      </c>
      <c r="I24" s="127">
        <f t="shared" si="4"/>
        <v>45467</v>
      </c>
      <c r="J24" s="128">
        <f>I24+3</f>
        <v>45470</v>
      </c>
      <c r="K24" s="209"/>
      <c r="L24" s="212"/>
      <c r="M24" s="215"/>
      <c r="N24" s="199"/>
      <c r="O24" s="175"/>
      <c r="P24" s="178"/>
      <c r="Q24" s="175"/>
      <c r="R24" s="181"/>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6" t="s">
        <v>18</v>
      </c>
      <c r="Q32" s="206"/>
      <c r="R32" s="206"/>
      <c r="S32" s="206"/>
      <c r="T32" s="206"/>
      <c r="U32" s="206"/>
      <c r="V32" s="206"/>
      <c r="W32" s="206"/>
      <c r="X32" s="206"/>
      <c r="Z32" s="25"/>
    </row>
    <row r="33" spans="1:26" ht="15.95" customHeight="1">
      <c r="A33" s="56"/>
      <c r="K33" s="23"/>
      <c r="L33" s="23"/>
      <c r="M33" s="23"/>
      <c r="N33" s="23"/>
      <c r="O33"/>
      <c r="P33" s="206"/>
      <c r="Q33" s="206"/>
      <c r="R33" s="206"/>
      <c r="S33" s="206"/>
      <c r="T33" s="206"/>
      <c r="U33" s="206"/>
      <c r="V33" s="206"/>
      <c r="W33" s="206"/>
      <c r="X33" s="206"/>
    </row>
    <row r="34" spans="1:26" ht="15.95" customHeight="1">
      <c r="A34" s="37"/>
      <c r="K34" s="23"/>
      <c r="L34" s="23"/>
      <c r="M34" s="23"/>
      <c r="N34" s="23"/>
      <c r="O34"/>
      <c r="P34" s="206"/>
      <c r="Q34" s="206"/>
      <c r="R34" s="206"/>
      <c r="S34" s="206"/>
      <c r="T34" s="206"/>
      <c r="U34" s="206"/>
      <c r="V34" s="206"/>
      <c r="W34" s="206"/>
      <c r="X34" s="206"/>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200">
        <v>45434</v>
      </c>
      <c r="U2" s="200"/>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201"/>
      <c r="C8" s="202"/>
      <c r="D8" s="202"/>
      <c r="E8" s="202"/>
      <c r="F8" s="202"/>
      <c r="G8" s="202"/>
      <c r="H8" s="202"/>
      <c r="I8" s="202"/>
      <c r="J8" s="202"/>
      <c r="M8" s="24" t="s">
        <v>6</v>
      </c>
      <c r="N8" s="36"/>
      <c r="O8" s="66"/>
      <c r="P8" s="36"/>
      <c r="Q8" s="36"/>
      <c r="R8" s="36"/>
      <c r="S8" s="36"/>
      <c r="T8" s="26"/>
    </row>
    <row r="9" spans="1:23">
      <c r="B9" s="227" t="s">
        <v>47</v>
      </c>
      <c r="C9" s="227"/>
      <c r="D9" s="227"/>
      <c r="E9" s="227"/>
      <c r="F9" s="227"/>
      <c r="G9" s="227"/>
      <c r="H9" s="227"/>
      <c r="I9" s="227"/>
      <c r="J9" s="227"/>
      <c r="K9" s="227"/>
      <c r="L9" s="33"/>
      <c r="M9" s="145"/>
      <c r="N9" s="145"/>
      <c r="O9" s="145"/>
      <c r="P9" s="145"/>
      <c r="Q9" s="145"/>
      <c r="R9" s="145"/>
      <c r="S9" s="145"/>
      <c r="T9" s="145"/>
      <c r="U9" s="145"/>
      <c r="V9" s="145"/>
      <c r="W9" s="33"/>
    </row>
    <row r="10" spans="1:23" ht="15.95" customHeight="1" thickBot="1">
      <c r="B10" s="228"/>
      <c r="C10" s="228"/>
      <c r="D10" s="228"/>
      <c r="E10" s="228"/>
      <c r="F10" s="228"/>
      <c r="G10" s="228"/>
      <c r="H10" s="228"/>
      <c r="I10" s="228"/>
      <c r="J10" s="228"/>
      <c r="K10" s="228"/>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75</v>
      </c>
      <c r="C12" s="86" t="s">
        <v>76</v>
      </c>
      <c r="D12" s="87" t="s">
        <v>48</v>
      </c>
      <c r="E12" s="96">
        <v>45438</v>
      </c>
      <c r="F12" s="96" t="s">
        <v>49</v>
      </c>
      <c r="G12" s="96">
        <f>E12+2</f>
        <v>45440</v>
      </c>
      <c r="H12" s="96" t="s">
        <v>49</v>
      </c>
      <c r="I12" s="96">
        <f>E12+1</f>
        <v>45439</v>
      </c>
      <c r="J12" s="98" t="s">
        <v>49</v>
      </c>
      <c r="K12" s="152">
        <f>E12+3</f>
        <v>45441</v>
      </c>
      <c r="L12" s="207" t="s">
        <v>59</v>
      </c>
      <c r="M12" s="210">
        <v>2408</v>
      </c>
      <c r="N12" s="213" t="s">
        <v>40</v>
      </c>
      <c r="O12" s="197" t="s">
        <v>67</v>
      </c>
      <c r="P12" s="173">
        <v>45448</v>
      </c>
      <c r="Q12" s="218">
        <v>45451</v>
      </c>
      <c r="R12" s="221">
        <v>45453</v>
      </c>
      <c r="S12" s="224">
        <v>45454</v>
      </c>
      <c r="T12" s="145"/>
      <c r="U12" s="145"/>
      <c r="V12" s="145"/>
      <c r="W12" s="41"/>
    </row>
    <row r="13" spans="1:23" ht="26.1" customHeight="1" thickBot="1">
      <c r="A13" s="37"/>
      <c r="B13" s="82" t="s">
        <v>50</v>
      </c>
      <c r="C13" s="90" t="s">
        <v>77</v>
      </c>
      <c r="D13" s="91" t="s">
        <v>15</v>
      </c>
      <c r="E13" s="106">
        <f>E12+1</f>
        <v>45439</v>
      </c>
      <c r="F13" s="106">
        <f>E13-1</f>
        <v>45438</v>
      </c>
      <c r="G13" s="107">
        <f>E13+1</f>
        <v>45440</v>
      </c>
      <c r="H13" s="107">
        <f>G13</f>
        <v>45440</v>
      </c>
      <c r="I13" s="107">
        <f>E13+2</f>
        <v>45441</v>
      </c>
      <c r="J13" s="108">
        <f>I13</f>
        <v>45441</v>
      </c>
      <c r="K13" s="153">
        <f>E13+3</f>
        <v>45442</v>
      </c>
      <c r="L13" s="209"/>
      <c r="M13" s="212"/>
      <c r="N13" s="215"/>
      <c r="O13" s="217"/>
      <c r="P13" s="175"/>
      <c r="Q13" s="220"/>
      <c r="R13" s="223"/>
      <c r="S13" s="226"/>
      <c r="T13" s="145"/>
      <c r="U13" s="145"/>
      <c r="V13" s="145"/>
      <c r="W13" s="47"/>
    </row>
    <row r="14" spans="1:23" ht="26.1" customHeight="1">
      <c r="A14" s="37"/>
      <c r="B14" s="81" t="s">
        <v>51</v>
      </c>
      <c r="C14" s="84" t="s">
        <v>78</v>
      </c>
      <c r="D14" s="85" t="s">
        <v>16</v>
      </c>
      <c r="E14" s="116">
        <f>E12-2</f>
        <v>45436</v>
      </c>
      <c r="F14" s="116" t="s">
        <v>49</v>
      </c>
      <c r="G14" s="117">
        <f>J14</f>
        <v>45442</v>
      </c>
      <c r="H14" s="117" t="s">
        <v>49</v>
      </c>
      <c r="I14" s="117" t="s">
        <v>49</v>
      </c>
      <c r="J14" s="154">
        <f>E14+6</f>
        <v>45442</v>
      </c>
      <c r="K14" s="116">
        <f>J14+1</f>
        <v>45443</v>
      </c>
      <c r="L14" s="207" t="s">
        <v>42</v>
      </c>
      <c r="M14" s="210">
        <v>2408</v>
      </c>
      <c r="N14" s="213" t="s">
        <v>40</v>
      </c>
      <c r="O14" s="197" t="s">
        <v>71</v>
      </c>
      <c r="P14" s="173">
        <f>P12+7</f>
        <v>45455</v>
      </c>
      <c r="Q14" s="218">
        <f>Q12+7</f>
        <v>45458</v>
      </c>
      <c r="R14" s="221">
        <f>R12+7</f>
        <v>45460</v>
      </c>
      <c r="S14" s="224">
        <f>S12+7</f>
        <v>45461</v>
      </c>
      <c r="T14" s="145"/>
      <c r="U14" s="145"/>
      <c r="V14" s="145"/>
      <c r="W14" s="47"/>
    </row>
    <row r="15" spans="1:23" ht="26.1" customHeight="1">
      <c r="A15" s="37"/>
      <c r="B15" s="80" t="s">
        <v>50</v>
      </c>
      <c r="C15" s="88" t="s">
        <v>79</v>
      </c>
      <c r="D15" s="89" t="s">
        <v>15</v>
      </c>
      <c r="E15" s="99">
        <f>K13</f>
        <v>45442</v>
      </c>
      <c r="F15" s="99" t="s">
        <v>49</v>
      </c>
      <c r="G15" s="100">
        <f>E15+2</f>
        <v>45444</v>
      </c>
      <c r="H15" s="100">
        <f>E15+1</f>
        <v>45443</v>
      </c>
      <c r="I15" s="100">
        <f>H15</f>
        <v>45443</v>
      </c>
      <c r="J15" s="101" t="s">
        <v>17</v>
      </c>
      <c r="K15" s="99">
        <f>E15+4</f>
        <v>45446</v>
      </c>
      <c r="L15" s="208"/>
      <c r="M15" s="211"/>
      <c r="N15" s="214"/>
      <c r="O15" s="216"/>
      <c r="P15" s="174"/>
      <c r="Q15" s="219"/>
      <c r="R15" s="222"/>
      <c r="S15" s="225"/>
      <c r="T15" s="145"/>
      <c r="U15" s="145"/>
      <c r="V15" s="145"/>
      <c r="W15" s="47"/>
    </row>
    <row r="16" spans="1:23" ht="26.1" customHeight="1">
      <c r="A16" s="37"/>
      <c r="B16" s="151" t="s">
        <v>75</v>
      </c>
      <c r="C16" s="86" t="s">
        <v>86</v>
      </c>
      <c r="D16" s="87" t="s">
        <v>48</v>
      </c>
      <c r="E16" s="96">
        <f>E12+7</f>
        <v>45445</v>
      </c>
      <c r="F16" s="96" t="s">
        <v>49</v>
      </c>
      <c r="G16" s="96">
        <f>I16+1</f>
        <v>45447</v>
      </c>
      <c r="H16" s="96" t="s">
        <v>49</v>
      </c>
      <c r="I16" s="96">
        <f>E16+1</f>
        <v>45446</v>
      </c>
      <c r="J16" s="98" t="s">
        <v>49</v>
      </c>
      <c r="K16" s="96">
        <f>G16+1</f>
        <v>45448</v>
      </c>
      <c r="L16" s="208"/>
      <c r="M16" s="211"/>
      <c r="N16" s="214"/>
      <c r="O16" s="216"/>
      <c r="P16" s="174"/>
      <c r="Q16" s="219"/>
      <c r="R16" s="222"/>
      <c r="S16" s="225"/>
      <c r="T16" s="145"/>
      <c r="U16" s="145"/>
      <c r="V16" s="145"/>
      <c r="W16" s="41"/>
    </row>
    <row r="17" spans="1:25" ht="26.1" customHeight="1" thickBot="1">
      <c r="A17" s="37"/>
      <c r="B17" s="82" t="s">
        <v>50</v>
      </c>
      <c r="C17" s="90" t="s">
        <v>87</v>
      </c>
      <c r="D17" s="91" t="s">
        <v>15</v>
      </c>
      <c r="E17" s="106">
        <f>E13+7</f>
        <v>45446</v>
      </c>
      <c r="F17" s="106">
        <f>F13+7</f>
        <v>45445</v>
      </c>
      <c r="G17" s="107">
        <f>E17+1</f>
        <v>45447</v>
      </c>
      <c r="H17" s="107">
        <f>E17+1</f>
        <v>45447</v>
      </c>
      <c r="I17" s="107">
        <f>E17+2</f>
        <v>45448</v>
      </c>
      <c r="J17" s="108">
        <f>E17+2</f>
        <v>45448</v>
      </c>
      <c r="K17" s="106">
        <f>E17+3</f>
        <v>45449</v>
      </c>
      <c r="L17" s="209"/>
      <c r="M17" s="212"/>
      <c r="N17" s="215"/>
      <c r="O17" s="217"/>
      <c r="P17" s="175"/>
      <c r="Q17" s="220"/>
      <c r="R17" s="223"/>
      <c r="S17" s="226"/>
      <c r="T17" s="145"/>
      <c r="U17" s="145"/>
      <c r="V17" s="145"/>
      <c r="W17" s="47"/>
    </row>
    <row r="18" spans="1:25" ht="26.1" customHeight="1">
      <c r="A18" s="37"/>
      <c r="B18" s="81" t="s">
        <v>51</v>
      </c>
      <c r="C18" s="84" t="s">
        <v>88</v>
      </c>
      <c r="D18" s="85" t="s">
        <v>16</v>
      </c>
      <c r="E18" s="116">
        <f t="shared" ref="E18:E27" si="0">E14+7</f>
        <v>45443</v>
      </c>
      <c r="F18" s="116" t="s">
        <v>49</v>
      </c>
      <c r="G18" s="117">
        <f>J18</f>
        <v>45449</v>
      </c>
      <c r="H18" s="117" t="s">
        <v>49</v>
      </c>
      <c r="I18" s="117" t="s">
        <v>49</v>
      </c>
      <c r="J18" s="154">
        <f>E18+6</f>
        <v>45449</v>
      </c>
      <c r="K18" s="160">
        <f>J18+1</f>
        <v>45450</v>
      </c>
      <c r="L18" s="185" t="s">
        <v>43</v>
      </c>
      <c r="M18" s="188">
        <v>2409</v>
      </c>
      <c r="N18" s="191" t="s">
        <v>40</v>
      </c>
      <c r="O18" s="194" t="s">
        <v>82</v>
      </c>
      <c r="P18" s="173">
        <f>P14+7</f>
        <v>45462</v>
      </c>
      <c r="Q18" s="173">
        <f t="shared" ref="Q18:S18" si="1">Q14+7</f>
        <v>45465</v>
      </c>
      <c r="R18" s="173">
        <f t="shared" si="1"/>
        <v>45467</v>
      </c>
      <c r="S18" s="179">
        <f t="shared" si="1"/>
        <v>45468</v>
      </c>
      <c r="T18" s="145"/>
      <c r="U18" s="145"/>
      <c r="V18" s="145"/>
      <c r="W18" s="47"/>
    </row>
    <row r="19" spans="1:25" ht="26.1" customHeight="1">
      <c r="A19" s="37"/>
      <c r="B19" s="80" t="s">
        <v>50</v>
      </c>
      <c r="C19" s="88" t="s">
        <v>89</v>
      </c>
      <c r="D19" s="89" t="s">
        <v>15</v>
      </c>
      <c r="E19" s="99">
        <f>E15+7</f>
        <v>45449</v>
      </c>
      <c r="F19" s="99" t="s">
        <v>49</v>
      </c>
      <c r="G19" s="100">
        <f>G15+7</f>
        <v>45451</v>
      </c>
      <c r="H19" s="100">
        <f>H15+7</f>
        <v>45450</v>
      </c>
      <c r="I19" s="100">
        <f>H19</f>
        <v>45450</v>
      </c>
      <c r="J19" s="101" t="s">
        <v>17</v>
      </c>
      <c r="K19" s="101">
        <f>K15+7</f>
        <v>45453</v>
      </c>
      <c r="L19" s="186"/>
      <c r="M19" s="189"/>
      <c r="N19" s="192"/>
      <c r="O19" s="195"/>
      <c r="P19" s="174"/>
      <c r="Q19" s="174"/>
      <c r="R19" s="174"/>
      <c r="S19" s="180"/>
      <c r="T19" s="145"/>
      <c r="U19" s="145"/>
      <c r="V19" s="145"/>
      <c r="W19" s="47"/>
    </row>
    <row r="20" spans="1:25" ht="26.1" customHeight="1">
      <c r="B20" s="151" t="s">
        <v>75</v>
      </c>
      <c r="C20" s="86" t="s">
        <v>98</v>
      </c>
      <c r="D20" s="87" t="s">
        <v>48</v>
      </c>
      <c r="E20" s="96">
        <f t="shared" si="0"/>
        <v>45452</v>
      </c>
      <c r="F20" s="96" t="s">
        <v>49</v>
      </c>
      <c r="G20" s="96">
        <f>I20+1</f>
        <v>45454</v>
      </c>
      <c r="H20" s="96" t="s">
        <v>17</v>
      </c>
      <c r="I20" s="96">
        <f>E20+1</f>
        <v>45453</v>
      </c>
      <c r="J20" s="98" t="s">
        <v>49</v>
      </c>
      <c r="K20" s="98">
        <f>G20+1</f>
        <v>45455</v>
      </c>
      <c r="L20" s="186"/>
      <c r="M20" s="189"/>
      <c r="N20" s="192"/>
      <c r="O20" s="195"/>
      <c r="P20" s="174"/>
      <c r="Q20" s="174"/>
      <c r="R20" s="174"/>
      <c r="S20" s="180"/>
      <c r="T20" s="145"/>
      <c r="U20" s="145"/>
      <c r="V20" s="145"/>
      <c r="W20" s="41"/>
    </row>
    <row r="21" spans="1:25" ht="26.1" customHeight="1" thickBot="1">
      <c r="B21" s="82" t="s">
        <v>50</v>
      </c>
      <c r="C21" s="90" t="s">
        <v>99</v>
      </c>
      <c r="D21" s="91" t="s">
        <v>15</v>
      </c>
      <c r="E21" s="106">
        <f t="shared" ref="E21:K21" si="2">E17+7</f>
        <v>45453</v>
      </c>
      <c r="F21" s="106">
        <f t="shared" si="2"/>
        <v>45452</v>
      </c>
      <c r="G21" s="107">
        <f t="shared" si="2"/>
        <v>45454</v>
      </c>
      <c r="H21" s="107">
        <f t="shared" si="2"/>
        <v>45454</v>
      </c>
      <c r="I21" s="107">
        <f t="shared" si="2"/>
        <v>45455</v>
      </c>
      <c r="J21" s="108">
        <f t="shared" si="2"/>
        <v>45455</v>
      </c>
      <c r="K21" s="108">
        <f t="shared" si="2"/>
        <v>45456</v>
      </c>
      <c r="L21" s="187"/>
      <c r="M21" s="190"/>
      <c r="N21" s="193"/>
      <c r="O21" s="196"/>
      <c r="P21" s="175"/>
      <c r="Q21" s="175"/>
      <c r="R21" s="175"/>
      <c r="S21" s="181"/>
      <c r="T21" s="145"/>
      <c r="U21" s="145"/>
      <c r="V21" s="145"/>
      <c r="W21" s="47"/>
    </row>
    <row r="22" spans="1:25" ht="26.1" customHeight="1">
      <c r="B22" s="81" t="s">
        <v>51</v>
      </c>
      <c r="C22" s="84" t="s">
        <v>100</v>
      </c>
      <c r="D22" s="85" t="s">
        <v>16</v>
      </c>
      <c r="E22" s="116">
        <f t="shared" si="0"/>
        <v>45450</v>
      </c>
      <c r="F22" s="116" t="s">
        <v>49</v>
      </c>
      <c r="G22" s="117">
        <f>J22</f>
        <v>45456</v>
      </c>
      <c r="H22" s="117" t="s">
        <v>49</v>
      </c>
      <c r="I22" s="117" t="s">
        <v>49</v>
      </c>
      <c r="J22" s="154">
        <f>E22+6</f>
        <v>45456</v>
      </c>
      <c r="K22" s="160">
        <f>J22+1</f>
        <v>45457</v>
      </c>
      <c r="L22" s="185" t="s">
        <v>59</v>
      </c>
      <c r="M22" s="188">
        <v>2409</v>
      </c>
      <c r="N22" s="191" t="s">
        <v>40</v>
      </c>
      <c r="O22" s="194" t="s">
        <v>94</v>
      </c>
      <c r="P22" s="173">
        <f>P18+7</f>
        <v>45469</v>
      </c>
      <c r="Q22" s="173">
        <f t="shared" ref="Q22:S22" si="3">Q18+7</f>
        <v>45472</v>
      </c>
      <c r="R22" s="173">
        <f t="shared" si="3"/>
        <v>45474</v>
      </c>
      <c r="S22" s="179">
        <f t="shared" si="3"/>
        <v>45475</v>
      </c>
      <c r="T22" s="145"/>
      <c r="U22" s="145"/>
      <c r="V22" s="145"/>
      <c r="W22" s="47"/>
    </row>
    <row r="23" spans="1:25" ht="26.1" customHeight="1">
      <c r="B23" s="80" t="s">
        <v>50</v>
      </c>
      <c r="C23" s="88" t="s">
        <v>101</v>
      </c>
      <c r="D23" s="89" t="s">
        <v>15</v>
      </c>
      <c r="E23" s="99">
        <f>E19+7</f>
        <v>45456</v>
      </c>
      <c r="F23" s="99" t="s">
        <v>49</v>
      </c>
      <c r="G23" s="100">
        <f>E23+2</f>
        <v>45458</v>
      </c>
      <c r="H23" s="100">
        <f>E23+1</f>
        <v>45457</v>
      </c>
      <c r="I23" s="100">
        <f>H23</f>
        <v>45457</v>
      </c>
      <c r="J23" s="101" t="s">
        <v>17</v>
      </c>
      <c r="K23" s="101">
        <f>I23+3</f>
        <v>45460</v>
      </c>
      <c r="L23" s="186"/>
      <c r="M23" s="189"/>
      <c r="N23" s="192"/>
      <c r="O23" s="195"/>
      <c r="P23" s="174"/>
      <c r="Q23" s="174"/>
      <c r="R23" s="174"/>
      <c r="S23" s="180"/>
      <c r="T23" s="145"/>
      <c r="U23" s="145"/>
      <c r="V23" s="145"/>
      <c r="W23" s="47"/>
    </row>
    <row r="24" spans="1:25" ht="26.1" customHeight="1">
      <c r="B24" s="151" t="s">
        <v>75</v>
      </c>
      <c r="C24" s="86" t="s">
        <v>109</v>
      </c>
      <c r="D24" s="87" t="s">
        <v>48</v>
      </c>
      <c r="E24" s="96">
        <f t="shared" si="0"/>
        <v>45459</v>
      </c>
      <c r="F24" s="96" t="s">
        <v>49</v>
      </c>
      <c r="G24" s="96">
        <f>I24+1</f>
        <v>45461</v>
      </c>
      <c r="H24" s="96" t="s">
        <v>17</v>
      </c>
      <c r="I24" s="96">
        <f>E24+1</f>
        <v>45460</v>
      </c>
      <c r="J24" s="98" t="s">
        <v>49</v>
      </c>
      <c r="K24" s="152">
        <f>G24+1</f>
        <v>45462</v>
      </c>
      <c r="L24" s="186"/>
      <c r="M24" s="189"/>
      <c r="N24" s="192"/>
      <c r="O24" s="195"/>
      <c r="P24" s="174"/>
      <c r="Q24" s="174"/>
      <c r="R24" s="174"/>
      <c r="S24" s="180"/>
      <c r="T24" s="145"/>
      <c r="U24" s="145"/>
      <c r="V24" s="145"/>
      <c r="W24" s="41"/>
    </row>
    <row r="25" spans="1:25" ht="26.1" customHeight="1" thickBot="1">
      <c r="B25" s="82" t="s">
        <v>50</v>
      </c>
      <c r="C25" s="90" t="s">
        <v>110</v>
      </c>
      <c r="D25" s="91" t="s">
        <v>15</v>
      </c>
      <c r="E25" s="106">
        <f>E21+7</f>
        <v>45460</v>
      </c>
      <c r="F25" s="106">
        <f>F21+7</f>
        <v>45459</v>
      </c>
      <c r="G25" s="107">
        <f>G21+7</f>
        <v>45461</v>
      </c>
      <c r="H25" s="107">
        <f>G25</f>
        <v>45461</v>
      </c>
      <c r="I25" s="107">
        <f>I21+7</f>
        <v>45462</v>
      </c>
      <c r="J25" s="108">
        <f>I25</f>
        <v>45462</v>
      </c>
      <c r="K25" s="153">
        <f>K21+7</f>
        <v>45463</v>
      </c>
      <c r="L25" s="187"/>
      <c r="M25" s="190"/>
      <c r="N25" s="193"/>
      <c r="O25" s="196"/>
      <c r="P25" s="175"/>
      <c r="Q25" s="175"/>
      <c r="R25" s="175"/>
      <c r="S25" s="181"/>
      <c r="T25" s="145"/>
      <c r="U25" s="145"/>
      <c r="V25" s="145"/>
      <c r="W25" s="47"/>
    </row>
    <row r="26" spans="1:25" ht="26.1" customHeight="1">
      <c r="B26" s="81" t="s">
        <v>51</v>
      </c>
      <c r="C26" s="84" t="s">
        <v>111</v>
      </c>
      <c r="D26" s="85" t="s">
        <v>16</v>
      </c>
      <c r="E26" s="116">
        <f t="shared" si="0"/>
        <v>45457</v>
      </c>
      <c r="F26" s="116" t="s">
        <v>49</v>
      </c>
      <c r="G26" s="117">
        <f>J26</f>
        <v>45463</v>
      </c>
      <c r="H26" s="117" t="s">
        <v>49</v>
      </c>
      <c r="I26" s="117" t="s">
        <v>49</v>
      </c>
      <c r="J26" s="154">
        <f>E26+6</f>
        <v>45463</v>
      </c>
      <c r="K26" s="160">
        <f>J26+1</f>
        <v>45464</v>
      </c>
      <c r="L26" s="207" t="s">
        <v>42</v>
      </c>
      <c r="M26" s="210">
        <v>2409</v>
      </c>
      <c r="N26" s="213" t="s">
        <v>40</v>
      </c>
      <c r="O26" s="197" t="s">
        <v>105</v>
      </c>
      <c r="P26" s="173">
        <f>P22+7</f>
        <v>45476</v>
      </c>
      <c r="Q26" s="176">
        <f>Q22+7</f>
        <v>45479</v>
      </c>
      <c r="R26" s="173">
        <f>R22+7</f>
        <v>45481</v>
      </c>
      <c r="S26" s="179">
        <f>S22+7</f>
        <v>45482</v>
      </c>
      <c r="T26" s="145"/>
      <c r="U26" s="145"/>
      <c r="V26" s="145"/>
      <c r="W26" s="47"/>
    </row>
    <row r="27" spans="1:25" ht="26.1" customHeight="1" thickBot="1">
      <c r="B27" s="82" t="s">
        <v>50</v>
      </c>
      <c r="C27" s="90" t="s">
        <v>112</v>
      </c>
      <c r="D27" s="91" t="s">
        <v>15</v>
      </c>
      <c r="E27" s="106">
        <f t="shared" si="0"/>
        <v>45463</v>
      </c>
      <c r="F27" s="106" t="s">
        <v>49</v>
      </c>
      <c r="G27" s="107">
        <f>E27+2</f>
        <v>45465</v>
      </c>
      <c r="H27" s="107">
        <f>E27+1</f>
        <v>45464</v>
      </c>
      <c r="I27" s="107">
        <f>H27</f>
        <v>45464</v>
      </c>
      <c r="J27" s="108" t="s">
        <v>17</v>
      </c>
      <c r="K27" s="108">
        <f>I27+3</f>
        <v>45467</v>
      </c>
      <c r="L27" s="209"/>
      <c r="M27" s="212"/>
      <c r="N27" s="215"/>
      <c r="O27" s="199"/>
      <c r="P27" s="175"/>
      <c r="Q27" s="178"/>
      <c r="R27" s="175"/>
      <c r="S27" s="181"/>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6" t="s">
        <v>18</v>
      </c>
      <c r="N32" s="206"/>
      <c r="O32" s="206"/>
      <c r="P32" s="206"/>
      <c r="Q32" s="206"/>
      <c r="R32" s="206"/>
      <c r="S32" s="206"/>
      <c r="T32" s="206"/>
      <c r="U32" s="206"/>
      <c r="Y32" s="45"/>
    </row>
    <row r="33" spans="1:25" ht="15.95" customHeight="1">
      <c r="A33" s="37"/>
      <c r="B33" s="63"/>
      <c r="C33" s="63"/>
      <c r="D33" s="63"/>
      <c r="E33" s="63"/>
      <c r="F33" s="63"/>
      <c r="G33" s="63"/>
      <c r="H33" s="47"/>
      <c r="I33" s="47"/>
      <c r="L33" s="37"/>
      <c r="M33" s="206"/>
      <c r="N33" s="206"/>
      <c r="O33" s="206"/>
      <c r="P33" s="206"/>
      <c r="Q33" s="206"/>
      <c r="R33" s="206"/>
      <c r="S33" s="206"/>
      <c r="T33" s="206"/>
      <c r="U33" s="206"/>
      <c r="X33" s="45"/>
      <c r="Y33" s="45"/>
    </row>
    <row r="34" spans="1:25" ht="15.95" customHeight="1">
      <c r="A34" s="37"/>
      <c r="B34" s="63"/>
      <c r="C34" s="63"/>
      <c r="D34" s="63"/>
      <c r="E34" s="63"/>
      <c r="F34" s="63"/>
      <c r="G34" s="63"/>
      <c r="H34" s="47"/>
      <c r="I34" s="41"/>
      <c r="J34" s="25"/>
      <c r="L34" s="37"/>
      <c r="M34" s="206"/>
      <c r="N34" s="206"/>
      <c r="O34" s="206"/>
      <c r="P34" s="206"/>
      <c r="Q34" s="206"/>
      <c r="R34" s="206"/>
      <c r="S34" s="206"/>
      <c r="T34" s="206"/>
      <c r="U34" s="206"/>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2024-05-22T00:28:40Z</dcterms:modified>
</cp:coreProperties>
</file>